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9777" lockStructure="1"/>
  <bookViews>
    <workbookView xWindow="705" yWindow="210" windowWidth="14400" windowHeight="5400"/>
  </bookViews>
  <sheets>
    <sheet name="説明" sheetId="2" r:id="rId1"/>
    <sheet name="確認" sheetId="1" r:id="rId2"/>
    <sheet name="入力" sheetId="6" r:id="rId3"/>
    <sheet name="リスト" sheetId="4" state="hidden" r:id="rId4"/>
    <sheet name="クラスデータ" sheetId="5" state="hidden" r:id="rId5"/>
  </sheets>
  <definedNames>
    <definedName name="いーかーど">リスト!#REF!</definedName>
    <definedName name="クラス">リスト!$C$2:$D$3</definedName>
    <definedName name="クラスリスト">リスト!$C$2:$C$3</definedName>
    <definedName name="プログラム">リスト!#REF!</definedName>
    <definedName name="交通第一希望">リスト!$E$2:$E$7</definedName>
    <definedName name="交通第二希望">リスト!$G$2:$G$5</definedName>
    <definedName name="申込方法">リスト!$A$2:$A$5</definedName>
    <definedName name="成績表">リスト!#REF!</definedName>
    <definedName name="池袋⇔会場往復バス_大人">リスト!$E$2:$F$7</definedName>
  </definedNames>
  <calcPr calcId="145621"/>
</workbook>
</file>

<file path=xl/calcChain.xml><?xml version="1.0" encoding="utf-8"?>
<calcChain xmlns="http://schemas.openxmlformats.org/spreadsheetml/2006/main">
  <c r="I6" i="1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3" i="6"/>
  <c r="N4" i="6" l="1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3" i="6"/>
  <c r="I7" i="1" l="1"/>
  <c r="K3" i="6" l="1"/>
  <c r="K5" i="6" l="1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O103" i="6"/>
  <c r="K4" i="6"/>
  <c r="N103" i="6"/>
  <c r="I4" i="1" l="1"/>
  <c r="I5" i="1"/>
</calcChain>
</file>

<file path=xl/sharedStrings.xml><?xml version="1.0" encoding="utf-8"?>
<sst xmlns="http://schemas.openxmlformats.org/spreadsheetml/2006/main" count="111" uniqueCount="104">
  <si>
    <t>代表者情報</t>
    <rPh sb="0" eb="3">
      <t>だいひょうしゃ</t>
    </rPh>
    <rPh sb="3" eb="5">
      <t>じょうほう</t>
    </rPh>
    <phoneticPr fontId="2" type="Hiragana"/>
  </si>
  <si>
    <t>確認欄</t>
    <rPh sb="0" eb="2">
      <t>かくにん</t>
    </rPh>
    <rPh sb="2" eb="3">
      <t>らん</t>
    </rPh>
    <phoneticPr fontId="2" type="Hiragana"/>
  </si>
  <si>
    <t>代表者氏名</t>
    <rPh sb="0" eb="3">
      <t>だいひょうしゃ</t>
    </rPh>
    <rPh sb="3" eb="5">
      <t>しめい</t>
    </rPh>
    <phoneticPr fontId="2" type="Hiragana"/>
  </si>
  <si>
    <t>申込人数</t>
    <rPh sb="0" eb="2">
      <t>モウシコ</t>
    </rPh>
    <rPh sb="2" eb="4">
      <t>ニンズウ</t>
    </rPh>
    <phoneticPr fontId="2"/>
  </si>
  <si>
    <t>所属クラブ名</t>
    <rPh sb="0" eb="2">
      <t>しょぞく</t>
    </rPh>
    <rPh sb="5" eb="6">
      <t>めい</t>
    </rPh>
    <phoneticPr fontId="2" type="Hiragana"/>
  </si>
  <si>
    <t>参加費総額</t>
    <rPh sb="0" eb="3">
      <t>サンカヒ</t>
    </rPh>
    <rPh sb="3" eb="5">
      <t>ソウガク</t>
    </rPh>
    <phoneticPr fontId="2"/>
  </si>
  <si>
    <t>バス往復乗車券枚数
（第1希望）</t>
    <rPh sb="2" eb="4">
      <t>おうふく</t>
    </rPh>
    <rPh sb="4" eb="7">
      <t>じょうしゃけん</t>
    </rPh>
    <rPh sb="7" eb="9">
      <t>まいすう</t>
    </rPh>
    <rPh sb="11" eb="12">
      <t>だい</t>
    </rPh>
    <rPh sb="13" eb="15">
      <t>きぼう</t>
    </rPh>
    <phoneticPr fontId="2" type="Hiragana"/>
  </si>
  <si>
    <t>メールアドレス
（ＰＣメールアドレス）</t>
    <phoneticPr fontId="2" type="Hiragana"/>
  </si>
  <si>
    <t>駐車券枚数</t>
    <rPh sb="0" eb="3">
      <t>チュウシャケン</t>
    </rPh>
    <rPh sb="3" eb="5">
      <t>マイスウ</t>
    </rPh>
    <phoneticPr fontId="2"/>
  </si>
  <si>
    <t>振込人名
【代表者と異なる場合のみ】</t>
    <rPh sb="0" eb="2">
      <t>ふりこみ</t>
    </rPh>
    <rPh sb="2" eb="3">
      <t>にん</t>
    </rPh>
    <rPh sb="3" eb="4">
      <t>めい</t>
    </rPh>
    <rPh sb="6" eb="9">
      <t>だいひょうしゃ</t>
    </rPh>
    <rPh sb="10" eb="11">
      <t>こと</t>
    </rPh>
    <rPh sb="13" eb="15">
      <t>ばあい</t>
    </rPh>
    <phoneticPr fontId="2" type="Hiragana"/>
  </si>
  <si>
    <t>振込予定日</t>
    <rPh sb="0" eb="2">
      <t>ふりこみ</t>
    </rPh>
    <rPh sb="2" eb="5">
      <t>よていび</t>
    </rPh>
    <phoneticPr fontId="2" type="Hiragana"/>
  </si>
  <si>
    <t>お手数ですが、代表者様ご自身のデータも「入力」シートの参加者欄に入力してください。</t>
    <rPh sb="1" eb="3">
      <t>てすう</t>
    </rPh>
    <rPh sb="7" eb="10">
      <t>だいひょうしゃ</t>
    </rPh>
    <rPh sb="10" eb="11">
      <t>さま</t>
    </rPh>
    <rPh sb="12" eb="14">
      <t>じしん</t>
    </rPh>
    <rPh sb="20" eb="22">
      <t>にゅうりょく</t>
    </rPh>
    <rPh sb="27" eb="30">
      <t>さんかしゃ</t>
    </rPh>
    <rPh sb="30" eb="31">
      <t>らん</t>
    </rPh>
    <rPh sb="32" eb="34">
      <t>にゅうりょく</t>
    </rPh>
    <phoneticPr fontId="2" type="Hiragana"/>
  </si>
  <si>
    <t>確認欄は「入力」シートに入力したデータが自動で計算されます。</t>
    <rPh sb="0" eb="2">
      <t>カクニン</t>
    </rPh>
    <rPh sb="2" eb="3">
      <t>ラン</t>
    </rPh>
    <rPh sb="5" eb="7">
      <t>ニュウリョク</t>
    </rPh>
    <rPh sb="12" eb="14">
      <t>ニュウリョク</t>
    </rPh>
    <rPh sb="20" eb="22">
      <t>ジドウ</t>
    </rPh>
    <rPh sb="23" eb="25">
      <t>ケイサン</t>
    </rPh>
    <phoneticPr fontId="2"/>
  </si>
  <si>
    <t>申込人数の確認などにお使いください。</t>
    <rPh sb="0" eb="2">
      <t>モウシコミ</t>
    </rPh>
    <rPh sb="2" eb="4">
      <t>ニンズウ</t>
    </rPh>
    <rPh sb="5" eb="7">
      <t>カクニン</t>
    </rPh>
    <rPh sb="11" eb="12">
      <t>ツカ</t>
    </rPh>
    <phoneticPr fontId="2"/>
  </si>
  <si>
    <t>また、参加者が100人を超え、記入枠が足りない場合はご自身で追加してください。</t>
    <rPh sb="3" eb="6">
      <t>さんかしゃ</t>
    </rPh>
    <rPh sb="10" eb="11">
      <t>にん</t>
    </rPh>
    <rPh sb="12" eb="13">
      <t>こ</t>
    </rPh>
    <rPh sb="15" eb="17">
      <t>きにゅう</t>
    </rPh>
    <rPh sb="17" eb="18">
      <t>わく</t>
    </rPh>
    <rPh sb="19" eb="20">
      <t>た</t>
    </rPh>
    <rPh sb="23" eb="25">
      <t>ばあい</t>
    </rPh>
    <rPh sb="27" eb="29">
      <t>じしん</t>
    </rPh>
    <rPh sb="30" eb="32">
      <t>ついか</t>
    </rPh>
    <phoneticPr fontId="2" type="Hiragana"/>
  </si>
  <si>
    <t>第36回東大OLK大会　メール申込用Excelファイル</t>
    <rPh sb="0" eb="1">
      <t>ダイ</t>
    </rPh>
    <rPh sb="3" eb="4">
      <t>カイ</t>
    </rPh>
    <rPh sb="4" eb="6">
      <t>トウダイ</t>
    </rPh>
    <rPh sb="9" eb="11">
      <t>タイカイ</t>
    </rPh>
    <rPh sb="15" eb="17">
      <t>モウシコミ</t>
    </rPh>
    <rPh sb="17" eb="18">
      <t>ヨウ</t>
    </rPh>
    <phoneticPr fontId="2"/>
  </si>
  <si>
    <t>　</t>
    <phoneticPr fontId="2"/>
  </si>
  <si>
    <t>に送信してください。</t>
  </si>
  <si>
    <t>口座番号等は大会公式サイト</t>
    <rPh sb="0" eb="2">
      <t>コウザ</t>
    </rPh>
    <rPh sb="2" eb="4">
      <t>バンゴウ</t>
    </rPh>
    <rPh sb="4" eb="5">
      <t>トウ</t>
    </rPh>
    <rPh sb="6" eb="8">
      <t>タイカイ</t>
    </rPh>
    <rPh sb="8" eb="10">
      <t>コウシキ</t>
    </rPh>
    <phoneticPr fontId="2"/>
  </si>
  <si>
    <t>注意</t>
    <rPh sb="0" eb="2">
      <t>チュウイ</t>
    </rPh>
    <phoneticPr fontId="2"/>
  </si>
  <si>
    <t>多数の数式によって、計算・入力チェックを行っています。必要項目の入力以外は変更しないようお願いします。</t>
    <rPh sb="0" eb="2">
      <t>タスウ</t>
    </rPh>
    <rPh sb="3" eb="5">
      <t>スウシキ</t>
    </rPh>
    <rPh sb="10" eb="12">
      <t>ケイサン</t>
    </rPh>
    <rPh sb="13" eb="15">
      <t>ニュウリョク</t>
    </rPh>
    <rPh sb="20" eb="21">
      <t>オコナ</t>
    </rPh>
    <rPh sb="27" eb="29">
      <t>ヒツヨウ</t>
    </rPh>
    <rPh sb="29" eb="31">
      <t>コウモク</t>
    </rPh>
    <rPh sb="32" eb="34">
      <t>ニュウリョク</t>
    </rPh>
    <rPh sb="34" eb="36">
      <t>イガイ</t>
    </rPh>
    <rPh sb="37" eb="39">
      <t>ヘンコウ</t>
    </rPh>
    <rPh sb="45" eb="46">
      <t>ネガ</t>
    </rPh>
    <phoneticPr fontId="2"/>
  </si>
  <si>
    <t>住所（郵送希望先）
【プログラム・成績郵送・駐車券希望有の時のみ】</t>
    <rPh sb="0" eb="2">
      <t>ジュウショ</t>
    </rPh>
    <rPh sb="3" eb="5">
      <t>ユウソウ</t>
    </rPh>
    <rPh sb="5" eb="7">
      <t>キボウ</t>
    </rPh>
    <rPh sb="7" eb="8">
      <t>サキ</t>
    </rPh>
    <rPh sb="17" eb="19">
      <t>セイセキ</t>
    </rPh>
    <rPh sb="19" eb="21">
      <t>ユウソウ</t>
    </rPh>
    <rPh sb="22" eb="25">
      <t>チュウシャケン</t>
    </rPh>
    <rPh sb="25" eb="27">
      <t>キボウ</t>
    </rPh>
    <rPh sb="27" eb="28">
      <t>アリ</t>
    </rPh>
    <rPh sb="29" eb="30">
      <t>トキ</t>
    </rPh>
    <phoneticPr fontId="2"/>
  </si>
  <si>
    <t>参加費</t>
    <rPh sb="0" eb="3">
      <t>サンカヒ</t>
    </rPh>
    <phoneticPr fontId="2"/>
  </si>
  <si>
    <t>備考</t>
    <rPh sb="0" eb="2">
      <t>びこう</t>
    </rPh>
    <phoneticPr fontId="2" type="Hiragana"/>
  </si>
  <si>
    <t>No.</t>
    <phoneticPr fontId="2" type="Hiragana"/>
  </si>
  <si>
    <t>性別</t>
    <rPh sb="0" eb="2">
      <t>セイベツ</t>
    </rPh>
    <phoneticPr fontId="2"/>
  </si>
  <si>
    <t>男</t>
  </si>
  <si>
    <t>111-1111</t>
  </si>
  <si>
    <t>東京都文京区本郷○－○ー○　○×ハイム203号</t>
    <rPh sb="3" eb="5">
      <t>ぶんきょう</t>
    </rPh>
    <rPh sb="5" eb="6">
      <t>く</t>
    </rPh>
    <rPh sb="6" eb="8">
      <t>ほんごう</t>
    </rPh>
    <rPh sb="22" eb="23">
      <t>ごう</t>
    </rPh>
    <phoneticPr fontId="2" type="Hiragana"/>
  </si>
  <si>
    <t>名前（氏名間
の空白不要）</t>
    <rPh sb="0" eb="2">
      <t>なまえ</t>
    </rPh>
    <rPh sb="3" eb="5">
      <t>しめい</t>
    </rPh>
    <rPh sb="5" eb="6">
      <t>かん</t>
    </rPh>
    <rPh sb="8" eb="10">
      <t>くうはく</t>
    </rPh>
    <rPh sb="10" eb="12">
      <t>ふよう</t>
    </rPh>
    <phoneticPr fontId="2" type="Hiragana"/>
  </si>
  <si>
    <t>〒
ハイフン入</t>
    <rPh sb="6" eb="7">
      <t>イ</t>
    </rPh>
    <phoneticPr fontId="2"/>
  </si>
  <si>
    <t>申込方法</t>
    <rPh sb="0" eb="2">
      <t>モウシコミ</t>
    </rPh>
    <rPh sb="2" eb="4">
      <t>ホウホウ</t>
    </rPh>
    <phoneticPr fontId="1"/>
  </si>
  <si>
    <t>クラス</t>
    <phoneticPr fontId="1"/>
  </si>
  <si>
    <t>金額</t>
    <rPh sb="0" eb="2">
      <t>キンガク</t>
    </rPh>
    <phoneticPr fontId="1"/>
  </si>
  <si>
    <t>会場申込</t>
    <rPh sb="0" eb="2">
      <t>カイジョウ</t>
    </rPh>
    <rPh sb="2" eb="4">
      <t>モウシコミ</t>
    </rPh>
    <phoneticPr fontId="1"/>
  </si>
  <si>
    <t>メール申込</t>
    <rPh sb="3" eb="5">
      <t>モウシコミ</t>
    </rPh>
    <phoneticPr fontId="1"/>
  </si>
  <si>
    <t>郵送申込</t>
    <rPh sb="0" eb="2">
      <t>ユウソウ</t>
    </rPh>
    <rPh sb="2" eb="4">
      <t>モウシコミ</t>
    </rPh>
    <phoneticPr fontId="1"/>
  </si>
  <si>
    <t>その他</t>
    <rPh sb="2" eb="3">
      <t>ホカ</t>
    </rPh>
    <phoneticPr fontId="1"/>
  </si>
  <si>
    <t>クラス</t>
    <phoneticPr fontId="1"/>
  </si>
  <si>
    <t>参加費</t>
    <rPh sb="0" eb="3">
      <t>サンカヒ</t>
    </rPh>
    <phoneticPr fontId="1"/>
  </si>
  <si>
    <t>レーン</t>
    <phoneticPr fontId="1"/>
  </si>
  <si>
    <t>年齢上限</t>
    <rPh sb="0" eb="2">
      <t>ネンレイ</t>
    </rPh>
    <rPh sb="2" eb="4">
      <t>ジョウゲン</t>
    </rPh>
    <phoneticPr fontId="1"/>
  </si>
  <si>
    <t>年齢下限</t>
    <rPh sb="0" eb="2">
      <t>ネンレイ</t>
    </rPh>
    <rPh sb="2" eb="4">
      <t>カゲン</t>
    </rPh>
    <phoneticPr fontId="1"/>
  </si>
  <si>
    <t>「確認」シートの「確認欄」で、各項目が入力通り反映されているか、ご確認ください。各項目は自動計算されます。</t>
    <rPh sb="1" eb="3">
      <t>カクニン</t>
    </rPh>
    <rPh sb="9" eb="11">
      <t>カクニン</t>
    </rPh>
    <rPh sb="11" eb="12">
      <t>ラン</t>
    </rPh>
    <rPh sb="15" eb="18">
      <t>カクコウモク</t>
    </rPh>
    <rPh sb="19" eb="21">
      <t>ニュウリョク</t>
    </rPh>
    <rPh sb="21" eb="22">
      <t>ドオ</t>
    </rPh>
    <rPh sb="23" eb="25">
      <t>ハンエイ</t>
    </rPh>
    <rPh sb="33" eb="35">
      <t>カクニン</t>
    </rPh>
    <rPh sb="40" eb="43">
      <t>カクコウモク</t>
    </rPh>
    <rPh sb="44" eb="46">
      <t>ジドウ</t>
    </rPh>
    <rPh sb="46" eb="48">
      <t>ケイサン</t>
    </rPh>
    <phoneticPr fontId="2"/>
  </si>
  <si>
    <t>「確認」シートを選択し、「代表者情報」欄に入力してください。（シートは画面左下で選べます）</t>
    <rPh sb="1" eb="3">
      <t>カクニン</t>
    </rPh>
    <rPh sb="8" eb="10">
      <t>センタク</t>
    </rPh>
    <rPh sb="13" eb="16">
      <t>ダイヒョウシャ</t>
    </rPh>
    <rPh sb="16" eb="18">
      <t>ジョウホウ</t>
    </rPh>
    <rPh sb="19" eb="20">
      <t>ラン</t>
    </rPh>
    <rPh sb="21" eb="23">
      <t>ニュウリョク</t>
    </rPh>
    <phoneticPr fontId="2"/>
  </si>
  <si>
    <t>36th_entry@comp.olk.jp</t>
    <phoneticPr fontId="2"/>
  </si>
  <si>
    <t>シートに不備が無いことを確認次第、折り返しこちらからメールを差し上げます。</t>
    <rPh sb="4" eb="6">
      <t>フビ</t>
    </rPh>
    <rPh sb="7" eb="8">
      <t>ナ</t>
    </rPh>
    <rPh sb="12" eb="14">
      <t>カクニン</t>
    </rPh>
    <rPh sb="14" eb="16">
      <t>シダイ</t>
    </rPh>
    <rPh sb="17" eb="18">
      <t>オ</t>
    </rPh>
    <rPh sb="19" eb="20">
      <t>カエ</t>
    </rPh>
    <rPh sb="30" eb="31">
      <t>サ</t>
    </rPh>
    <rPh sb="32" eb="33">
      <t>ア</t>
    </rPh>
    <phoneticPr fontId="1"/>
  </si>
  <si>
    <t>送信から数日経ちましても返信が無い場合、メールが届いていない可能性があります。</t>
    <rPh sb="0" eb="2">
      <t>ソウシン</t>
    </rPh>
    <rPh sb="4" eb="6">
      <t>スウジツ</t>
    </rPh>
    <rPh sb="6" eb="7">
      <t>タ</t>
    </rPh>
    <rPh sb="12" eb="14">
      <t>ヘンシン</t>
    </rPh>
    <rPh sb="15" eb="16">
      <t>ナ</t>
    </rPh>
    <rPh sb="17" eb="19">
      <t>バアイ</t>
    </rPh>
    <rPh sb="24" eb="25">
      <t>トド</t>
    </rPh>
    <rPh sb="30" eb="33">
      <t>カノウセイ</t>
    </rPh>
    <phoneticPr fontId="1"/>
  </si>
  <si>
    <t>にてご確認ください。</t>
    <rPh sb="3" eb="5">
      <t>カクニン</t>
    </rPh>
    <phoneticPr fontId="1"/>
  </si>
  <si>
    <t>エントリーリストは大会公式サイト</t>
    <rPh sb="9" eb="11">
      <t>タイカイ</t>
    </rPh>
    <rPh sb="11" eb="13">
      <t>コウシキ</t>
    </rPh>
    <phoneticPr fontId="1"/>
  </si>
  <si>
    <t>交通（第一希望）</t>
    <rPh sb="0" eb="2">
      <t>コウツウ</t>
    </rPh>
    <rPh sb="3" eb="5">
      <t>ダイイチ</t>
    </rPh>
    <rPh sb="5" eb="7">
      <t>キボウ</t>
    </rPh>
    <phoneticPr fontId="1"/>
  </si>
  <si>
    <t>交通（第二希望）</t>
    <rPh sb="0" eb="2">
      <t>コウツウ</t>
    </rPh>
    <rPh sb="3" eb="5">
      <t>ダイニ</t>
    </rPh>
    <rPh sb="5" eb="7">
      <t>キボウ</t>
    </rPh>
    <phoneticPr fontId="1"/>
  </si>
  <si>
    <t>車（駐車券希望）</t>
    <rPh sb="0" eb="1">
      <t>クルマ</t>
    </rPh>
    <rPh sb="2" eb="5">
      <t>チュウシャケン</t>
    </rPh>
    <rPh sb="5" eb="7">
      <t>キボウ</t>
    </rPh>
    <phoneticPr fontId="1"/>
  </si>
  <si>
    <t>車（駐車券希望無し）</t>
    <rPh sb="0" eb="1">
      <t>クルマ</t>
    </rPh>
    <rPh sb="2" eb="5">
      <t>チュウシャケン</t>
    </rPh>
    <rPh sb="5" eb="7">
      <t>キボウ</t>
    </rPh>
    <rPh sb="7" eb="8">
      <t>ナ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</si>
  <si>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</si>
  <si>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その他</t>
    <rPh sb="2" eb="3">
      <t>タ</t>
    </rPh>
    <phoneticPr fontId="1"/>
  </si>
  <si>
    <t>クラス
【必須】</t>
    <phoneticPr fontId="2"/>
  </si>
  <si>
    <t>クラス</t>
    <phoneticPr fontId="2" type="Hiragana"/>
  </si>
  <si>
    <t>とうだいたろう</t>
    <phoneticPr fontId="2"/>
  </si>
  <si>
    <t>03-XXXX-XXXX</t>
    <phoneticPr fontId="2"/>
  </si>
  <si>
    <t>交通第一希望
【必須】</t>
    <rPh sb="0" eb="2">
      <t>こうつう</t>
    </rPh>
    <rPh sb="2" eb="4">
      <t>だいいち</t>
    </rPh>
    <rPh sb="4" eb="6">
      <t>きぼう</t>
    </rPh>
    <phoneticPr fontId="2" type="Hiragana"/>
  </si>
  <si>
    <t>交通</t>
    <rPh sb="0" eb="2">
      <t>こうつう</t>
    </rPh>
    <phoneticPr fontId="2" type="Hiragana"/>
  </si>
  <si>
    <t>ふりがな
【必須】</t>
    <rPh sb="6" eb="8">
      <t>ヒッス</t>
    </rPh>
    <phoneticPr fontId="2"/>
  </si>
  <si>
    <t>性別
【必須】</t>
    <rPh sb="0" eb="2">
      <t>セイベツ</t>
    </rPh>
    <phoneticPr fontId="2"/>
  </si>
  <si>
    <t>　　第二希望では車以外での手段を選択してください。</t>
    <rPh sb="2" eb="4">
      <t>ダイニ</t>
    </rPh>
    <rPh sb="4" eb="6">
      <t>キボウ</t>
    </rPh>
    <rPh sb="8" eb="9">
      <t>クルマ</t>
    </rPh>
    <rPh sb="9" eb="11">
      <t>イガイ</t>
    </rPh>
    <rPh sb="13" eb="15">
      <t>シュダン</t>
    </rPh>
    <rPh sb="16" eb="18">
      <t>センタク</t>
    </rPh>
    <phoneticPr fontId="1"/>
  </si>
  <si>
    <t>　　第二希望で「池袋⇔会場往復バス」をご希望される方は、駐車券の抽選漏れが分かり次第、こちらから連絡を差し上げます。</t>
    <rPh sb="2" eb="4">
      <t>ダイニ</t>
    </rPh>
    <rPh sb="4" eb="6">
      <t>キボウ</t>
    </rPh>
    <rPh sb="8" eb="10">
      <t>イケブクロ</t>
    </rPh>
    <rPh sb="11" eb="13">
      <t>カイジョウ</t>
    </rPh>
    <rPh sb="13" eb="15">
      <t>オウフク</t>
    </rPh>
    <rPh sb="20" eb="22">
      <t>キボウ</t>
    </rPh>
    <rPh sb="25" eb="26">
      <t>カタ</t>
    </rPh>
    <rPh sb="28" eb="30">
      <t>チュウシャ</t>
    </rPh>
    <rPh sb="30" eb="31">
      <t>ケン</t>
    </rPh>
    <rPh sb="32" eb="34">
      <t>チュウセン</t>
    </rPh>
    <rPh sb="34" eb="35">
      <t>モ</t>
    </rPh>
    <rPh sb="37" eb="38">
      <t>ワ</t>
    </rPh>
    <rPh sb="40" eb="42">
      <t>シダイ</t>
    </rPh>
    <rPh sb="48" eb="50">
      <t>レンラク</t>
    </rPh>
    <rPh sb="51" eb="52">
      <t>サ</t>
    </rPh>
    <rPh sb="53" eb="54">
      <t>ア</t>
    </rPh>
    <phoneticPr fontId="1"/>
  </si>
  <si>
    <t>住所
(〒のハイフンもご記入ください）</t>
    <rPh sb="0" eb="2">
      <t>じゅうしょ</t>
    </rPh>
    <rPh sb="12" eb="14">
      <t>きにゅう</t>
    </rPh>
    <phoneticPr fontId="2" type="Hiragana"/>
  </si>
  <si>
    <t>池袋⇔会場往復バス（子供）</t>
    <rPh sb="0" eb="2">
      <t>イケブクロ</t>
    </rPh>
    <rPh sb="3" eb="5">
      <t>カイジョウ</t>
    </rPh>
    <rPh sb="5" eb="7">
      <t>オウフク</t>
    </rPh>
    <rPh sb="10" eb="12">
      <t>コドモ</t>
    </rPh>
    <phoneticPr fontId="1"/>
  </si>
  <si>
    <t>池袋⇔会場往復バス（子供）</t>
    <rPh sb="0" eb="7">
      <t>イケブクロヤジルシカイジョウオウフク</t>
    </rPh>
    <rPh sb="10" eb="12">
      <t>コドモ</t>
    </rPh>
    <phoneticPr fontId="1"/>
  </si>
  <si>
    <t>池袋⇔会場往復バス（大人）</t>
    <rPh sb="0" eb="2">
      <t>イケブクロ</t>
    </rPh>
    <rPh sb="3" eb="5">
      <t>カイジョウ</t>
    </rPh>
    <rPh sb="5" eb="7">
      <t>オウフク</t>
    </rPh>
    <rPh sb="10" eb="12">
      <t>オトナ</t>
    </rPh>
    <phoneticPr fontId="1"/>
  </si>
  <si>
    <t>交通第二希望
【第一希望で車を選択の時のみ必須】</t>
    <rPh sb="0" eb="2">
      <t>こうつう</t>
    </rPh>
    <rPh sb="2" eb="4">
      <t>だいに</t>
    </rPh>
    <rPh sb="4" eb="6">
      <t>きぼう</t>
    </rPh>
    <rPh sb="8" eb="10">
      <t>だいいち</t>
    </rPh>
    <rPh sb="10" eb="12">
      <t>きぼう</t>
    </rPh>
    <rPh sb="13" eb="14">
      <t>くるま</t>
    </rPh>
    <rPh sb="15" eb="17">
      <t>せんたく</t>
    </rPh>
    <rPh sb="18" eb="19">
      <t>とき</t>
    </rPh>
    <rPh sb="21" eb="23">
      <t>ひっす</t>
    </rPh>
    <phoneticPr fontId="2" type="Hiragana"/>
  </si>
  <si>
    <t>東大太郎</t>
    <rPh sb="0" eb="2">
      <t>トウダイ</t>
    </rPh>
    <rPh sb="2" eb="4">
      <t>タロウ</t>
    </rPh>
    <phoneticPr fontId="2"/>
  </si>
  <si>
    <t>例</t>
    <rPh sb="0" eb="1">
      <t>レイ</t>
    </rPh>
    <phoneticPr fontId="2"/>
  </si>
  <si>
    <t>お申込の流れ</t>
    <rPh sb="1" eb="3">
      <t>モウシコ</t>
    </rPh>
    <rPh sb="4" eb="5">
      <t>ナガ</t>
    </rPh>
    <phoneticPr fontId="2"/>
  </si>
  <si>
    <r>
      <t>◇入力すべき項目は</t>
    </r>
    <r>
      <rPr>
        <sz val="9"/>
        <color indexed="47"/>
        <rFont val="ＭＳ Ｐゴシック"/>
        <family val="3"/>
        <charset val="128"/>
      </rPr>
      <t>■</t>
    </r>
    <r>
      <rPr>
        <sz val="9"/>
        <rFont val="ＭＳ Ｐゴシック"/>
        <family val="3"/>
        <charset val="128"/>
      </rPr>
      <t>色に塗られます。</t>
    </r>
    <rPh sb="1" eb="3">
      <t>ニュウリョク</t>
    </rPh>
    <rPh sb="6" eb="8">
      <t>コウモク</t>
    </rPh>
    <rPh sb="10" eb="11">
      <t>イロ</t>
    </rPh>
    <rPh sb="12" eb="13">
      <t>ヌ</t>
    </rPh>
    <phoneticPr fontId="2"/>
  </si>
  <si>
    <t>電話番号</t>
    <rPh sb="0" eb="2">
      <t>でんわ</t>
    </rPh>
    <rPh sb="2" eb="4">
      <t>ばんごう</t>
    </rPh>
    <phoneticPr fontId="2" type="Hiragana"/>
  </si>
  <si>
    <t>2. 参加者データを入力してください</t>
    <rPh sb="3" eb="6">
      <t>サンカシャ</t>
    </rPh>
    <rPh sb="10" eb="12">
      <t>ニュウリョク</t>
    </rPh>
    <phoneticPr fontId="2"/>
  </si>
  <si>
    <t>1. 代表者データを入力してください</t>
    <rPh sb="3" eb="6">
      <t>ダイヒョウシャ</t>
    </rPh>
    <rPh sb="10" eb="12">
      <t>ニュウリョク</t>
    </rPh>
    <phoneticPr fontId="2"/>
  </si>
  <si>
    <t>3. 参加費等を確認してください</t>
    <rPh sb="3" eb="6">
      <t>サンカヒ</t>
    </rPh>
    <rPh sb="6" eb="7">
      <t>トウ</t>
    </rPh>
    <rPh sb="8" eb="10">
      <t>カクニン</t>
    </rPh>
    <phoneticPr fontId="2"/>
  </si>
  <si>
    <t>4. このファイルをメールに添付して送信してください</t>
    <rPh sb="14" eb="16">
      <t>テンプ</t>
    </rPh>
    <rPh sb="18" eb="20">
      <t>ソウシン</t>
    </rPh>
    <phoneticPr fontId="2"/>
  </si>
  <si>
    <t>6. 申込状況の確認をしてください</t>
    <rPh sb="3" eb="5">
      <t>モウシコ</t>
    </rPh>
    <rPh sb="5" eb="7">
      <t>ジョウキョウ</t>
    </rPh>
    <rPh sb="8" eb="10">
      <t>カクニン</t>
    </rPh>
    <phoneticPr fontId="2"/>
  </si>
  <si>
    <t>代表者名と振込人名が異なる場合は、振込人名を入力してください。</t>
    <rPh sb="0" eb="3">
      <t>ダイヒョウシャ</t>
    </rPh>
    <rPh sb="3" eb="4">
      <t>メイ</t>
    </rPh>
    <rPh sb="5" eb="7">
      <t>フリコミ</t>
    </rPh>
    <rPh sb="7" eb="9">
      <t>ジンメイ</t>
    </rPh>
    <rPh sb="10" eb="11">
      <t>コト</t>
    </rPh>
    <rPh sb="13" eb="15">
      <t>バアイ</t>
    </rPh>
    <rPh sb="17" eb="19">
      <t>フリコミ</t>
    </rPh>
    <rPh sb="19" eb="21">
      <t>ジンメイ</t>
    </rPh>
    <rPh sb="22" eb="24">
      <t>ニュウリョク</t>
    </rPh>
    <phoneticPr fontId="2"/>
  </si>
  <si>
    <t>◇電話番号は参加者全員分を入力してください。</t>
    <rPh sb="1" eb="3">
      <t>デンワ</t>
    </rPh>
    <rPh sb="3" eb="5">
      <t>バンゴウ</t>
    </rPh>
    <rPh sb="6" eb="9">
      <t>サンカシャ</t>
    </rPh>
    <rPh sb="9" eb="11">
      <t>ゼンイン</t>
    </rPh>
    <rPh sb="11" eb="12">
      <t>ブン</t>
    </rPh>
    <rPh sb="13" eb="15">
      <t>ニュウリョク</t>
    </rPh>
    <phoneticPr fontId="2"/>
  </si>
  <si>
    <t>◇「交通第一希望」「交通第二希望」欄について</t>
    <rPh sb="2" eb="4">
      <t>コウツウ</t>
    </rPh>
    <rPh sb="4" eb="6">
      <t>ダイイチ</t>
    </rPh>
    <rPh sb="6" eb="8">
      <t>キボウ</t>
    </rPh>
    <rPh sb="10" eb="12">
      <t>コウツウ</t>
    </rPh>
    <rPh sb="12" eb="14">
      <t>ダイニ</t>
    </rPh>
    <rPh sb="14" eb="16">
      <t>キボウ</t>
    </rPh>
    <rPh sb="17" eb="18">
      <t>ラン</t>
    </rPh>
    <phoneticPr fontId="1"/>
  </si>
  <si>
    <r>
      <t>※　第一希望で「車（駐車券希望あり）」「車（駐車券希望無し）」を選択された方は、</t>
    </r>
    <r>
      <rPr>
        <sz val="9"/>
        <color rgb="FFFF0000"/>
        <rFont val="ＭＳ Ｐゴシック"/>
        <family val="3"/>
        <charset val="128"/>
      </rPr>
      <t>備考欄に同乗者の名前をご入力</t>
    </r>
    <r>
      <rPr>
        <sz val="9"/>
        <rFont val="ＭＳ Ｐゴシック"/>
        <family val="3"/>
        <charset val="128"/>
      </rPr>
      <t>の上、</t>
    </r>
    <rPh sb="2" eb="6">
      <t>ダイイチキボウ</t>
    </rPh>
    <rPh sb="8" eb="9">
      <t>クルマ</t>
    </rPh>
    <rPh sb="10" eb="13">
      <t>チュウシャケン</t>
    </rPh>
    <rPh sb="13" eb="15">
      <t>キボウ</t>
    </rPh>
    <rPh sb="20" eb="21">
      <t>クルマ</t>
    </rPh>
    <rPh sb="22" eb="25">
      <t>チュウシャケン</t>
    </rPh>
    <rPh sb="25" eb="27">
      <t>キボウ</t>
    </rPh>
    <rPh sb="27" eb="28">
      <t>ナ</t>
    </rPh>
    <rPh sb="32" eb="34">
      <t>センタク</t>
    </rPh>
    <rPh sb="37" eb="38">
      <t>カタ</t>
    </rPh>
    <rPh sb="40" eb="42">
      <t>ビコウ</t>
    </rPh>
    <rPh sb="42" eb="43">
      <t>ラン</t>
    </rPh>
    <rPh sb="44" eb="46">
      <t>ドウジョウ</t>
    </rPh>
    <rPh sb="46" eb="47">
      <t>シャ</t>
    </rPh>
    <rPh sb="48" eb="50">
      <t>ナマエ</t>
    </rPh>
    <rPh sb="52" eb="54">
      <t>ニュウリョク</t>
    </rPh>
    <rPh sb="55" eb="56">
      <t>ウエ</t>
    </rPh>
    <phoneticPr fontId="1"/>
  </si>
  <si>
    <t>本文に代表者名をご入力の上、　</t>
    <rPh sb="0" eb="2">
      <t>ホンブン</t>
    </rPh>
    <rPh sb="3" eb="6">
      <t>ダイヒョウシャ</t>
    </rPh>
    <rPh sb="6" eb="7">
      <t>メイ</t>
    </rPh>
    <rPh sb="9" eb="11">
      <t>ニュウリョク</t>
    </rPh>
    <rPh sb="12" eb="13">
      <t>ウエ</t>
    </rPh>
    <phoneticPr fontId="2"/>
  </si>
  <si>
    <t>◇「入力」シートを選択し、参加者の各データを入力してください。【必須】のついた項目は全員入力必須です。</t>
    <rPh sb="2" eb="4">
      <t>ニュウリョク</t>
    </rPh>
    <rPh sb="9" eb="11">
      <t>センタク</t>
    </rPh>
    <rPh sb="13" eb="16">
      <t>サンカシャ</t>
    </rPh>
    <rPh sb="17" eb="18">
      <t>カク</t>
    </rPh>
    <rPh sb="22" eb="24">
      <t>ニュウリョク</t>
    </rPh>
    <rPh sb="32" eb="34">
      <t>ヒッス</t>
    </rPh>
    <rPh sb="39" eb="41">
      <t>コウモク</t>
    </rPh>
    <rPh sb="42" eb="44">
      <t>ゼンイン</t>
    </rPh>
    <rPh sb="44" eb="46">
      <t>ニュウリョク</t>
    </rPh>
    <rPh sb="46" eb="48">
      <t>ヒッス</t>
    </rPh>
    <phoneticPr fontId="2"/>
  </si>
  <si>
    <t>会場までの交通手段予定に従って、選択肢からお選びください。(詳しくは要項2を参照してください)</t>
    <rPh sb="16" eb="19">
      <t>センタクシ</t>
    </rPh>
    <rPh sb="22" eb="23">
      <t>エラ</t>
    </rPh>
    <phoneticPr fontId="1"/>
  </si>
  <si>
    <t>5. 参加費を払い込んでください</t>
    <rPh sb="3" eb="6">
      <t>サンカヒ</t>
    </rPh>
    <rPh sb="7" eb="8">
      <t>ハラ</t>
    </rPh>
    <rPh sb="9" eb="10">
      <t>コ</t>
    </rPh>
    <phoneticPr fontId="2"/>
  </si>
  <si>
    <t>MNLL</t>
  </si>
  <si>
    <t>MNLL</t>
    <phoneticPr fontId="1"/>
  </si>
  <si>
    <t>WNLL</t>
    <phoneticPr fontId="1"/>
  </si>
  <si>
    <t>WNLL</t>
    <phoneticPr fontId="1"/>
  </si>
  <si>
    <t>遅れてのエントリーは受け付けておりません。お早めのお申込をお願いします。</t>
    <rPh sb="0" eb="1">
      <t>オク</t>
    </rPh>
    <rPh sb="10" eb="11">
      <t>ウ</t>
    </rPh>
    <rPh sb="12" eb="13">
      <t>ツ</t>
    </rPh>
    <rPh sb="22" eb="23">
      <t>ハヤ</t>
    </rPh>
    <rPh sb="26" eb="28">
      <t>モウシコ</t>
    </rPh>
    <rPh sb="30" eb="31">
      <t>ネガ</t>
    </rPh>
    <phoneticPr fontId="1"/>
  </si>
  <si>
    <t>http://comp.olk.jp/36/TR/entry.html</t>
    <phoneticPr fontId="1"/>
  </si>
  <si>
    <t>http://comp.olk.jp/36/TR/program.html</t>
    <phoneticPr fontId="1"/>
  </si>
  <si>
    <t>同乗者：東大花子</t>
    <rPh sb="0" eb="2">
      <t>どうじょう</t>
    </rPh>
    <rPh sb="2" eb="3">
      <t>しゃ</t>
    </rPh>
    <rPh sb="4" eb="6">
      <t>とうだい</t>
    </rPh>
    <rPh sb="6" eb="8">
      <t>はなこ</t>
    </rPh>
    <phoneticPr fontId="2" type="Hiragana"/>
  </si>
  <si>
    <r>
      <t>◇男性が女性クラスに参加することは出来ません。選択された場合にはセルの色が</t>
    </r>
    <r>
      <rPr>
        <sz val="9"/>
        <color rgb="FFFF6600"/>
        <rFont val="ＭＳ Ｐゴシック"/>
        <family val="3"/>
        <charset val="128"/>
      </rPr>
      <t>■</t>
    </r>
    <r>
      <rPr>
        <sz val="9"/>
        <rFont val="ＭＳ Ｐゴシック"/>
        <family val="3"/>
        <charset val="128"/>
      </rPr>
      <t>色になります。</t>
    </r>
    <rPh sb="1" eb="3">
      <t>ダンセイ</t>
    </rPh>
    <rPh sb="4" eb="6">
      <t>ジョセイ</t>
    </rPh>
    <rPh sb="10" eb="12">
      <t>サンカ</t>
    </rPh>
    <rPh sb="17" eb="19">
      <t>デキ</t>
    </rPh>
    <rPh sb="23" eb="25">
      <t>センタク</t>
    </rPh>
    <rPh sb="28" eb="30">
      <t>バアイ</t>
    </rPh>
    <rPh sb="35" eb="36">
      <t>イロ</t>
    </rPh>
    <rPh sb="38" eb="39">
      <t>イロ</t>
    </rPh>
    <phoneticPr fontId="1"/>
  </si>
  <si>
    <t>〒</t>
    <phoneticPr fontId="1"/>
  </si>
  <si>
    <t>お手数おかけしますが、再度上記のアドレスにメールくださいますようお願いします。</t>
    <rPh sb="1" eb="3">
      <t>テスウ</t>
    </rPh>
    <rPh sb="11" eb="13">
      <t>サイド</t>
    </rPh>
    <rPh sb="13" eb="15">
      <t>ジョウキ</t>
    </rPh>
    <rPh sb="33" eb="34">
      <t>ネガ</t>
    </rPh>
    <phoneticPr fontId="1"/>
  </si>
  <si>
    <t>見にくい場合には、サイズ変更や拡大表示などを行ってください。</t>
    <rPh sb="0" eb="1">
      <t>ミ</t>
    </rPh>
    <rPh sb="4" eb="6">
      <t>バアイ</t>
    </rPh>
    <rPh sb="12" eb="14">
      <t>ヘンコウ</t>
    </rPh>
    <rPh sb="15" eb="17">
      <t>カクダイ</t>
    </rPh>
    <rPh sb="17" eb="19">
      <t>ヒョウジ</t>
    </rPh>
    <rPh sb="22" eb="23">
      <t>オコナ</t>
    </rPh>
    <phoneticPr fontId="2"/>
  </si>
  <si>
    <r>
      <t>尚、メール送信、参加費払込の締切は</t>
    </r>
    <r>
      <rPr>
        <b/>
        <sz val="9"/>
        <rFont val="ＭＳ Ｐゴシック"/>
        <family val="3"/>
        <charset val="128"/>
      </rPr>
      <t xml:space="preserve"> </t>
    </r>
    <r>
      <rPr>
        <b/>
        <sz val="9"/>
        <color rgb="FFFF0000"/>
        <rFont val="ＭＳ Ｐゴシック"/>
        <family val="3"/>
        <charset val="128"/>
      </rPr>
      <t>5月1日(木)</t>
    </r>
    <r>
      <rPr>
        <sz val="9"/>
        <rFont val="ＭＳ Ｐゴシック"/>
        <family val="3"/>
        <charset val="128"/>
      </rPr>
      <t>です。</t>
    </r>
    <rPh sb="0" eb="1">
      <t>ナオ</t>
    </rPh>
    <rPh sb="5" eb="7">
      <t>ソウシン</t>
    </rPh>
    <rPh sb="8" eb="11">
      <t>サンカヒ</t>
    </rPh>
    <rPh sb="11" eb="13">
      <t>ハライコ</t>
    </rPh>
    <rPh sb="14" eb="16">
      <t>シメキ</t>
    </rPh>
    <rPh sb="19" eb="20">
      <t>ガツ</t>
    </rPh>
    <rPh sb="21" eb="22">
      <t>ニチ</t>
    </rPh>
    <rPh sb="23" eb="24">
      <t>キ</t>
    </rPh>
    <phoneticPr fontId="2"/>
  </si>
  <si>
    <t>池袋⇔会場バス、駐車券の抽選結果は、後ほどメール・大会公式サイト・プログラムおよび郵送にてお知らせします。</t>
    <rPh sb="0" eb="2">
      <t>イケブクロ</t>
    </rPh>
    <rPh sb="3" eb="5">
      <t>カイジョウ</t>
    </rPh>
    <rPh sb="8" eb="11">
      <t>チュウシャケン</t>
    </rPh>
    <rPh sb="12" eb="14">
      <t>チュウセン</t>
    </rPh>
    <rPh sb="14" eb="16">
      <t>ケッカ</t>
    </rPh>
    <rPh sb="18" eb="19">
      <t>ノチ</t>
    </rPh>
    <rPh sb="25" eb="27">
      <t>タイカイ</t>
    </rPh>
    <rPh sb="27" eb="29">
      <t>コウシキ</t>
    </rPh>
    <rPh sb="41" eb="43">
      <t>ユウソウ</t>
    </rPh>
    <rPh sb="46" eb="47">
      <t>シ</t>
    </rPh>
    <phoneticPr fontId="2"/>
  </si>
  <si>
    <t>電話番号
【必須】</t>
    <rPh sb="0" eb="2">
      <t>デンワ</t>
    </rPh>
    <rPh sb="2" eb="4">
      <t>バンゴウ</t>
    </rPh>
    <rPh sb="6" eb="8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</si>
</sst>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47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rgb="FFFF66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7" fillId="6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 applyProtection="1">
      <alignment vertical="center"/>
      <protection hidden="1"/>
    </xf>
    <xf numFmtId="49" fontId="3" fillId="0" borderId="0" xfId="0" applyNumberFormat="1" applyFont="1" applyAlignment="1" applyProtection="1">
      <alignment vertical="center"/>
      <protection hidden="1"/>
    </xf>
    <xf numFmtId="0" fontId="3" fillId="0" borderId="0" xfId="0" applyNumberFormat="1" applyFont="1" applyAlignment="1" applyProtection="1">
      <alignment vertical="center"/>
      <protection hidden="1"/>
    </xf>
    <xf numFmtId="0" fontId="3" fillId="0" borderId="11" xfId="0" applyFont="1" applyBorder="1" applyAlignment="1" applyProtection="1">
      <alignment vertical="center"/>
      <protection hidden="1"/>
    </xf>
    <xf numFmtId="49" fontId="3" fillId="0" borderId="0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/>
    <xf numFmtId="0" fontId="6" fillId="0" borderId="0" xfId="0" applyFont="1" applyAlignment="1"/>
    <xf numFmtId="49" fontId="8" fillId="0" borderId="4" xfId="0" applyNumberFormat="1" applyFont="1" applyBorder="1" applyAlignment="1" applyProtection="1">
      <alignment horizontal="center" vertical="center" wrapText="1"/>
      <protection hidden="1"/>
    </xf>
    <xf numFmtId="176" fontId="3" fillId="0" borderId="4" xfId="0" applyNumberFormat="1" applyFont="1" applyBorder="1" applyAlignment="1" applyProtection="1">
      <alignment horizontal="right" vertical="center"/>
      <protection hidden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/>
    <xf numFmtId="176" fontId="3" fillId="0" borderId="0" xfId="0" applyNumberFormat="1" applyFont="1" applyAlignment="1"/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/>
    <xf numFmtId="176" fontId="8" fillId="0" borderId="0" xfId="0" applyNumberFormat="1" applyFont="1" applyAlignment="1"/>
    <xf numFmtId="0" fontId="8" fillId="0" borderId="0" xfId="0" applyNumberFormat="1" applyFont="1" applyAlignment="1" applyProtection="1">
      <alignment vertical="center"/>
      <protection hidden="1"/>
    </xf>
    <xf numFmtId="0" fontId="8" fillId="0" borderId="0" xfId="0" applyNumberFormat="1" applyFont="1" applyFill="1" applyBorder="1" applyAlignment="1" applyProtection="1">
      <alignment vertical="center"/>
      <protection hidden="1"/>
    </xf>
    <xf numFmtId="0" fontId="8" fillId="0" borderId="0" xfId="0" applyFont="1">
      <alignment vertical="center"/>
    </xf>
    <xf numFmtId="0" fontId="7" fillId="0" borderId="5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right" vertical="center"/>
      <protection hidden="1"/>
    </xf>
    <xf numFmtId="0" fontId="7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Border="1" applyAlignment="1" applyProtection="1">
      <alignment horizontal="right" vertical="center"/>
      <protection hidden="1"/>
    </xf>
    <xf numFmtId="49" fontId="3" fillId="3" borderId="0" xfId="0" applyNumberFormat="1" applyFont="1" applyFill="1" applyAlignment="1" applyProtection="1">
      <alignment horizontal="center" vertical="center"/>
      <protection hidden="1"/>
    </xf>
    <xf numFmtId="49" fontId="8" fillId="4" borderId="0" xfId="0" applyNumberFormat="1" applyFont="1" applyFill="1" applyAlignment="1" applyProtection="1">
      <alignment horizontal="center" vertical="center"/>
      <protection hidden="1"/>
    </xf>
    <xf numFmtId="0" fontId="8" fillId="4" borderId="0" xfId="0" applyNumberFormat="1" applyFont="1" applyFill="1" applyAlignment="1" applyProtection="1">
      <alignment horizontal="center" vertical="center"/>
      <protection hidden="1"/>
    </xf>
    <xf numFmtId="49" fontId="3" fillId="4" borderId="0" xfId="0" applyNumberFormat="1" applyFont="1" applyFill="1" applyAlignment="1" applyProtection="1">
      <alignment horizontal="center" vertical="center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0" fontId="8" fillId="4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6" fillId="4" borderId="0" xfId="2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  <protection hidden="1"/>
    </xf>
    <xf numFmtId="0" fontId="4" fillId="5" borderId="2" xfId="0" applyFont="1" applyFill="1" applyBorder="1" applyAlignment="1" applyProtection="1">
      <alignment horizontal="center" vertical="center"/>
      <protection hidden="1"/>
    </xf>
    <xf numFmtId="0" fontId="4" fillId="5" borderId="3" xfId="0" applyFont="1" applyFill="1" applyBorder="1" applyAlignment="1" applyProtection="1">
      <alignment horizontal="center" vertical="center"/>
      <protection hidden="1"/>
    </xf>
    <xf numFmtId="49" fontId="4" fillId="5" borderId="4" xfId="0" applyNumberFormat="1" applyFont="1" applyFill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49" fontId="3" fillId="3" borderId="0" xfId="0" applyNumberFormat="1" applyFont="1" applyFill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locked="0" hidden="1"/>
    </xf>
    <xf numFmtId="0" fontId="8" fillId="3" borderId="0" xfId="0" applyFont="1" applyFill="1" applyBorder="1" applyAlignment="1">
      <alignment horizontal="center" vertical="center"/>
    </xf>
    <xf numFmtId="49" fontId="3" fillId="3" borderId="0" xfId="0" applyNumberFormat="1" applyFont="1" applyFill="1" applyAlignment="1" applyProtection="1">
      <alignment horizontal="center" vertical="center" wrapText="1"/>
      <protection hidden="1"/>
    </xf>
    <xf numFmtId="0" fontId="8" fillId="3" borderId="0" xfId="0" applyFont="1" applyFill="1" applyAlignment="1">
      <alignment horizontal="center" vertical="center"/>
    </xf>
    <xf numFmtId="0" fontId="3" fillId="3" borderId="0" xfId="0" applyNumberFormat="1" applyFont="1" applyFill="1" applyAlignment="1" applyProtection="1">
      <alignment horizontal="center" vertical="center" wrapText="1"/>
      <protection hidden="1"/>
    </xf>
    <xf numFmtId="0" fontId="8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49" fontId="8" fillId="3" borderId="0" xfId="0" applyNumberFormat="1" applyFont="1" applyFill="1" applyAlignment="1" applyProtection="1">
      <alignment horizontal="center" vertical="center" wrapText="1"/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76" fontId="8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176" fontId="8" fillId="0" borderId="6" xfId="0" applyNumberFormat="1" applyFont="1" applyBorder="1" applyAlignment="1" applyProtection="1">
      <alignment horizontal="center" vertical="center"/>
      <protection locked="0"/>
    </xf>
    <xf numFmtId="176" fontId="3" fillId="0" borderId="7" xfId="0" applyNumberFormat="1" applyFont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 applyProtection="1">
      <alignment horizontal="center" vertical="center"/>
      <protection locked="0"/>
    </xf>
    <xf numFmtId="176" fontId="3" fillId="0" borderId="10" xfId="0" applyNumberFormat="1" applyFont="1" applyBorder="1" applyAlignment="1" applyProtection="1">
      <alignment horizontal="center" vertical="center"/>
      <protection locked="0"/>
    </xf>
    <xf numFmtId="176" fontId="9" fillId="0" borderId="6" xfId="1" applyNumberForma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</cellXfs>
  <cellStyles count="3">
    <cellStyle name="アクセント 5" xfId="2" builtinId="45"/>
    <cellStyle name="ハイパーリンク" xfId="1" builtinId="8"/>
    <cellStyle name="標準" xfId="0" builtinId="0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53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66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mp.olk.jp/36/TR/program.html" TargetMode="External"/><Relationship Id="rId2" Type="http://schemas.openxmlformats.org/officeDocument/2006/relationships/hyperlink" Target="http://comp.olk.jp/36/TR/entry.html" TargetMode="External"/><Relationship Id="rId1" Type="http://schemas.openxmlformats.org/officeDocument/2006/relationships/hyperlink" Target="mailto:36th_entry@comp.olk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/>
  </sheetViews>
  <sheetFormatPr defaultColWidth="8.875" defaultRowHeight="13.15" customHeight="1" x14ac:dyDescent="0.15"/>
  <cols>
    <col min="1" max="1" width="3.125" style="30" customWidth="1"/>
    <col min="2" max="2" width="5.25" style="30" customWidth="1"/>
    <col min="3" max="3" width="5.375" style="30" customWidth="1"/>
    <col min="4" max="4" width="17.625" style="30" customWidth="1"/>
    <col min="5" max="5" width="8.875" style="30"/>
    <col min="6" max="6" width="19.625" style="30" customWidth="1"/>
    <col min="7" max="7" width="4.125" style="30" customWidth="1"/>
    <col min="8" max="16384" width="8.875" style="30"/>
  </cols>
  <sheetData>
    <row r="1" spans="1:16" ht="22.9" customHeight="1" x14ac:dyDescent="0.15">
      <c r="A1" s="28" t="s">
        <v>73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3.15" customHeight="1" x14ac:dyDescent="0.15">
      <c r="A2" s="31"/>
      <c r="B2" s="32" t="s">
        <v>77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3.15" customHeight="1" x14ac:dyDescent="0.15">
      <c r="A3" s="31"/>
      <c r="B3" s="29"/>
      <c r="C3" s="29" t="s">
        <v>44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3.15" customHeight="1" x14ac:dyDescent="0.15">
      <c r="A4" s="31"/>
      <c r="B4" s="29"/>
      <c r="C4" s="29" t="s">
        <v>81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3.15" customHeight="1" x14ac:dyDescent="0.15">
      <c r="A5" s="31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3.15" customHeight="1" x14ac:dyDescent="0.15">
      <c r="A6" s="29"/>
      <c r="B6" s="32" t="s">
        <v>76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3.15" customHeight="1" x14ac:dyDescent="0.15">
      <c r="A7" s="29"/>
      <c r="B7" s="29"/>
      <c r="C7" s="29" t="s">
        <v>86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ht="13.15" customHeight="1" x14ac:dyDescent="0.15">
      <c r="A8" s="29"/>
      <c r="B8" s="29"/>
      <c r="C8" s="29" t="s">
        <v>74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ht="13.15" customHeight="1" x14ac:dyDescent="0.15">
      <c r="C9" s="29" t="s">
        <v>82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ht="13.15" customHeight="1" x14ac:dyDescent="0.15">
      <c r="C10" s="29" t="s">
        <v>97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ht="13.15" customHeight="1" x14ac:dyDescent="0.15">
      <c r="A11" s="29"/>
      <c r="B11" s="29"/>
      <c r="C11" s="32" t="s">
        <v>83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13.15" customHeight="1" x14ac:dyDescent="0.15">
      <c r="A12" s="29"/>
      <c r="B12" s="29"/>
      <c r="C12" s="32"/>
      <c r="D12" s="29" t="s">
        <v>87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3.15" customHeight="1" x14ac:dyDescent="0.15">
      <c r="A13" s="29"/>
      <c r="B13" s="29"/>
      <c r="C13" s="32"/>
      <c r="D13" s="29" t="s">
        <v>84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1:16" ht="13.15" customHeight="1" x14ac:dyDescent="0.15">
      <c r="A14" s="29"/>
      <c r="B14" s="29"/>
      <c r="C14" s="32"/>
      <c r="D14" s="29" t="s">
        <v>64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1:16" ht="13.15" customHeight="1" x14ac:dyDescent="0.15">
      <c r="A15" s="29"/>
      <c r="B15" s="29"/>
      <c r="C15" s="32"/>
      <c r="D15" s="29" t="s">
        <v>65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1:16" ht="13.15" customHeight="1" x14ac:dyDescent="0.1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ht="13.15" customHeight="1" x14ac:dyDescent="0.15">
      <c r="A17" s="29"/>
      <c r="B17" s="32" t="s">
        <v>78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13.15" customHeight="1" x14ac:dyDescent="0.15">
      <c r="A18" s="29"/>
      <c r="B18" s="29" t="s">
        <v>16</v>
      </c>
      <c r="C18" s="29" t="s">
        <v>43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ht="13.15" customHeight="1" x14ac:dyDescent="0.1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ht="13.15" customHeight="1" x14ac:dyDescent="0.15">
      <c r="A20" s="29"/>
      <c r="B20" s="32" t="s">
        <v>79</v>
      </c>
      <c r="C20" s="29"/>
      <c r="D20" s="29"/>
      <c r="E20" s="29"/>
      <c r="F20" s="29"/>
      <c r="G20" s="29"/>
      <c r="H20" s="29"/>
      <c r="I20" s="29"/>
      <c r="J20" s="29"/>
      <c r="K20" s="29"/>
      <c r="M20" s="29"/>
      <c r="N20" s="29"/>
      <c r="O20" s="29"/>
      <c r="P20" s="29"/>
    </row>
    <row r="21" spans="1:16" ht="13.15" customHeight="1" x14ac:dyDescent="0.15">
      <c r="A21" s="29"/>
      <c r="B21" s="29"/>
      <c r="C21" s="29" t="s">
        <v>85</v>
      </c>
      <c r="D21" s="29"/>
      <c r="E21" s="33" t="s">
        <v>45</v>
      </c>
      <c r="F21" s="29"/>
      <c r="G21" s="29" t="s">
        <v>17</v>
      </c>
      <c r="H21" s="29"/>
      <c r="I21" s="29"/>
      <c r="J21" s="29"/>
      <c r="K21" s="29"/>
      <c r="M21" s="29"/>
      <c r="N21" s="29"/>
      <c r="O21" s="29"/>
      <c r="P21" s="29"/>
    </row>
    <row r="22" spans="1:16" ht="13.15" customHeight="1" x14ac:dyDescent="0.15">
      <c r="A22" s="29"/>
      <c r="B22" s="29"/>
      <c r="C22" s="30" t="s">
        <v>46</v>
      </c>
      <c r="D22" s="34"/>
      <c r="E22" s="29"/>
      <c r="F22" s="29"/>
      <c r="G22" s="29"/>
      <c r="H22" s="29"/>
      <c r="I22" s="29"/>
      <c r="J22" s="29"/>
      <c r="K22" s="29"/>
      <c r="M22" s="29"/>
      <c r="N22" s="29"/>
      <c r="O22" s="29"/>
      <c r="P22" s="29"/>
    </row>
    <row r="23" spans="1:16" ht="13.15" customHeight="1" x14ac:dyDescent="0.15">
      <c r="A23" s="29"/>
      <c r="B23" s="29"/>
      <c r="C23" s="30" t="s">
        <v>47</v>
      </c>
      <c r="D23" s="34"/>
      <c r="E23" s="29"/>
      <c r="F23" s="29"/>
      <c r="G23" s="29"/>
      <c r="H23" s="29"/>
      <c r="I23" s="29"/>
      <c r="J23" s="29"/>
      <c r="K23" s="29"/>
      <c r="M23" s="29"/>
      <c r="N23" s="29"/>
      <c r="O23" s="29"/>
      <c r="P23" s="29"/>
    </row>
    <row r="24" spans="1:16" ht="13.15" customHeight="1" x14ac:dyDescent="0.15">
      <c r="A24" s="29"/>
      <c r="C24" s="29" t="s">
        <v>99</v>
      </c>
      <c r="D24" s="34"/>
      <c r="E24" s="29"/>
      <c r="F24" s="29"/>
      <c r="G24" s="29"/>
      <c r="H24" s="29"/>
      <c r="I24" s="29"/>
      <c r="J24" s="29"/>
      <c r="K24" s="29"/>
      <c r="M24" s="29"/>
      <c r="N24" s="29"/>
      <c r="O24" s="29"/>
      <c r="P24" s="29"/>
    </row>
    <row r="25" spans="1:16" ht="13.15" customHeight="1" x14ac:dyDescent="0.1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ht="13.15" customHeight="1" x14ac:dyDescent="0.15">
      <c r="A26" s="29"/>
      <c r="B26" s="32" t="s">
        <v>88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ht="13.15" customHeight="1" x14ac:dyDescent="0.15">
      <c r="A27" s="29"/>
      <c r="B27" s="29"/>
      <c r="C27" s="29" t="s">
        <v>18</v>
      </c>
      <c r="D27" s="29"/>
      <c r="E27" s="33" t="s">
        <v>94</v>
      </c>
      <c r="F27" s="29"/>
      <c r="G27" s="29" t="s">
        <v>48</v>
      </c>
      <c r="I27" s="29"/>
      <c r="J27" s="29"/>
      <c r="K27" s="29"/>
      <c r="L27" s="29"/>
      <c r="M27" s="29"/>
      <c r="N27" s="29"/>
      <c r="O27" s="29"/>
      <c r="P27" s="29"/>
    </row>
    <row r="28" spans="1:16" ht="13.15" customHeight="1" x14ac:dyDescent="0.15">
      <c r="A28" s="29"/>
      <c r="B28" s="29"/>
      <c r="C28" s="29" t="s">
        <v>101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16" ht="13.15" customHeight="1" x14ac:dyDescent="0.15">
      <c r="A29" s="29"/>
      <c r="B29" s="29"/>
      <c r="C29" s="51" t="s">
        <v>93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16" ht="13.15" customHeight="1" x14ac:dyDescent="0.1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16" ht="13.15" customHeight="1" x14ac:dyDescent="0.15">
      <c r="A31" s="29"/>
      <c r="B31" s="32" t="s">
        <v>80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13.15" customHeight="1" x14ac:dyDescent="0.15">
      <c r="A32" s="29"/>
      <c r="B32" s="32"/>
      <c r="C32" s="29" t="s">
        <v>49</v>
      </c>
      <c r="D32" s="29"/>
      <c r="E32" s="33" t="s">
        <v>95</v>
      </c>
      <c r="F32" s="29"/>
      <c r="G32" s="29" t="s">
        <v>48</v>
      </c>
      <c r="H32" s="29"/>
      <c r="I32" s="29"/>
      <c r="J32" s="29"/>
      <c r="K32" s="29"/>
      <c r="L32" s="29"/>
      <c r="M32" s="29"/>
      <c r="N32" s="29"/>
      <c r="O32" s="29"/>
      <c r="P32" s="29"/>
    </row>
    <row r="33" spans="1:13" ht="13.15" customHeight="1" x14ac:dyDescent="0.15">
      <c r="A33" s="29"/>
      <c r="B33" s="29"/>
      <c r="C33" s="29" t="s">
        <v>102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ht="13.15" customHeight="1" x14ac:dyDescent="0.1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3" ht="13.15" customHeight="1" x14ac:dyDescent="0.15">
      <c r="A35" s="31" t="s">
        <v>19</v>
      </c>
      <c r="B35" s="29"/>
      <c r="C35" s="29"/>
      <c r="D35" s="29"/>
      <c r="E35" s="29"/>
    </row>
    <row r="36" spans="1:13" ht="13.15" customHeight="1" x14ac:dyDescent="0.15">
      <c r="A36" s="29"/>
      <c r="B36" s="29" t="s">
        <v>100</v>
      </c>
      <c r="C36" s="29"/>
      <c r="D36" s="29"/>
      <c r="E36" s="29"/>
    </row>
    <row r="37" spans="1:13" ht="13.15" customHeight="1" x14ac:dyDescent="0.15">
      <c r="B37" s="29" t="s">
        <v>20</v>
      </c>
    </row>
  </sheetData>
  <sheetProtection password="9777" sheet="1" objects="1" scenarios="1"/>
  <phoneticPr fontId="1"/>
  <hyperlinks>
    <hyperlink ref="E21" r:id="rId1"/>
    <hyperlink ref="E27" r:id="rId2"/>
    <hyperlink ref="E3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/>
  </sheetViews>
  <sheetFormatPr defaultRowHeight="13.9" customHeight="1" x14ac:dyDescent="0.15"/>
  <cols>
    <col min="1" max="1" width="6.5" customWidth="1"/>
    <col min="2" max="2" width="4.75" customWidth="1"/>
    <col min="3" max="3" width="25" customWidth="1"/>
    <col min="5" max="5" width="20.5" customWidth="1"/>
    <col min="6" max="6" width="5.25" customWidth="1"/>
    <col min="7" max="7" width="5.125" customWidth="1"/>
    <col min="8" max="8" width="21.375" customWidth="1"/>
    <col min="9" max="9" width="13.375" customWidth="1"/>
  </cols>
  <sheetData>
    <row r="1" spans="1:9" ht="23.45" customHeight="1" x14ac:dyDescent="0.2">
      <c r="A1" s="7" t="s">
        <v>15</v>
      </c>
      <c r="B1" s="8"/>
      <c r="C1" s="8"/>
      <c r="D1" s="8"/>
      <c r="E1" s="8"/>
      <c r="F1" s="1"/>
      <c r="G1" s="1"/>
      <c r="H1" s="1"/>
      <c r="I1" s="1"/>
    </row>
    <row r="2" spans="1:9" ht="13.9" customHeight="1" x14ac:dyDescent="0.15">
      <c r="A2" s="2"/>
      <c r="B2" s="3"/>
      <c r="C2" s="4"/>
      <c r="D2" s="3"/>
      <c r="E2" s="2"/>
      <c r="F2" s="2"/>
      <c r="G2" s="3"/>
      <c r="H2" s="3"/>
      <c r="I2" s="3"/>
    </row>
    <row r="3" spans="1:9" ht="19.149999999999999" customHeight="1" x14ac:dyDescent="0.15">
      <c r="A3" s="2"/>
      <c r="B3" s="3"/>
      <c r="C3" s="53" t="s">
        <v>0</v>
      </c>
      <c r="D3" s="54"/>
      <c r="E3" s="55"/>
      <c r="F3" s="2"/>
      <c r="G3" s="2"/>
      <c r="H3" s="56" t="s">
        <v>1</v>
      </c>
      <c r="I3" s="56"/>
    </row>
    <row r="4" spans="1:9" ht="13.9" customHeight="1" x14ac:dyDescent="0.15">
      <c r="A4" s="2"/>
      <c r="B4" s="3"/>
      <c r="C4" s="21" t="s">
        <v>2</v>
      </c>
      <c r="D4" s="81"/>
      <c r="E4" s="82"/>
      <c r="F4" s="2"/>
      <c r="G4" s="2"/>
      <c r="H4" s="11" t="s">
        <v>3</v>
      </c>
      <c r="I4" s="10">
        <f>COUNTIF(入力!K4:K103,"&gt;0")</f>
        <v>0</v>
      </c>
    </row>
    <row r="5" spans="1:9" ht="13.9" customHeight="1" x14ac:dyDescent="0.15">
      <c r="A5" s="2"/>
      <c r="B5" s="3"/>
      <c r="C5" s="22" t="s">
        <v>4</v>
      </c>
      <c r="D5" s="81"/>
      <c r="E5" s="82"/>
      <c r="F5" s="2"/>
      <c r="G5" s="2"/>
      <c r="H5" s="11" t="s">
        <v>5</v>
      </c>
      <c r="I5" s="10">
        <f>SUM(入力!K4:K103)</f>
        <v>0</v>
      </c>
    </row>
    <row r="6" spans="1:9" ht="24" customHeight="1" x14ac:dyDescent="0.15">
      <c r="A6" s="2"/>
      <c r="B6" s="3"/>
      <c r="C6" s="57" t="s">
        <v>75</v>
      </c>
      <c r="D6" s="83"/>
      <c r="E6" s="84"/>
      <c r="F6" s="2"/>
      <c r="G6" s="2"/>
      <c r="H6" s="9" t="s">
        <v>6</v>
      </c>
      <c r="I6" s="10">
        <f>COUNTIF(入力!I4:I103,"池袋⇔会場往復バス（大人）")+COUNTIF(入力!I4:I103,"池袋⇔会場往復バス（子供）")</f>
        <v>0</v>
      </c>
    </row>
    <row r="7" spans="1:9" ht="13.9" customHeight="1" x14ac:dyDescent="0.15">
      <c r="A7" s="2"/>
      <c r="B7" s="3"/>
      <c r="C7" s="58"/>
      <c r="D7" s="85"/>
      <c r="E7" s="86"/>
      <c r="F7" s="2"/>
      <c r="G7" s="2"/>
      <c r="H7" s="11" t="s">
        <v>8</v>
      </c>
      <c r="I7" s="10">
        <f>COUNTIF(入力!I4:I103,"車（駐車券希望）")</f>
        <v>0</v>
      </c>
    </row>
    <row r="8" spans="1:9" ht="13.9" customHeight="1" x14ac:dyDescent="0.15">
      <c r="A8" s="2"/>
      <c r="B8" s="3"/>
      <c r="C8" s="57" t="s">
        <v>7</v>
      </c>
      <c r="D8" s="87"/>
      <c r="E8" s="84"/>
      <c r="F8" s="2"/>
      <c r="G8" s="2"/>
    </row>
    <row r="9" spans="1:9" ht="13.9" customHeight="1" x14ac:dyDescent="0.15">
      <c r="A9" s="2"/>
      <c r="B9" s="3"/>
      <c r="C9" s="58"/>
      <c r="D9" s="85"/>
      <c r="E9" s="86"/>
      <c r="F9" s="2"/>
      <c r="G9" s="2"/>
    </row>
    <row r="10" spans="1:9" ht="13.9" customHeight="1" x14ac:dyDescent="0.15">
      <c r="A10" s="2"/>
      <c r="B10" s="3"/>
      <c r="C10" s="57" t="s">
        <v>66</v>
      </c>
      <c r="D10" s="88" t="s">
        <v>98</v>
      </c>
      <c r="E10" s="89"/>
      <c r="F10" s="2"/>
      <c r="G10" s="2"/>
    </row>
    <row r="11" spans="1:9" ht="13.9" customHeight="1" x14ac:dyDescent="0.15">
      <c r="A11" s="2"/>
      <c r="B11" s="3"/>
      <c r="C11" s="59"/>
      <c r="D11" s="90"/>
      <c r="E11" s="91"/>
      <c r="F11" s="2"/>
      <c r="G11" s="2"/>
      <c r="H11" s="12"/>
      <c r="I11" s="13"/>
    </row>
    <row r="12" spans="1:9" ht="13.9" customHeight="1" x14ac:dyDescent="0.15">
      <c r="A12" s="2"/>
      <c r="B12" s="3"/>
      <c r="C12" s="58"/>
      <c r="D12" s="92"/>
      <c r="E12" s="93"/>
      <c r="F12" s="2"/>
      <c r="G12" s="2"/>
      <c r="H12" s="12"/>
      <c r="I12" s="13"/>
    </row>
    <row r="13" spans="1:9" ht="13.9" customHeight="1" x14ac:dyDescent="0.15">
      <c r="A13" s="2"/>
      <c r="B13" s="3"/>
      <c r="C13" s="57" t="s">
        <v>9</v>
      </c>
      <c r="D13" s="94"/>
      <c r="E13" s="95"/>
      <c r="F13" s="5"/>
      <c r="G13" s="2"/>
      <c r="H13" s="2"/>
      <c r="I13" s="2"/>
    </row>
    <row r="14" spans="1:9" ht="13.9" customHeight="1" x14ac:dyDescent="0.15">
      <c r="A14" s="2"/>
      <c r="B14" s="3"/>
      <c r="C14" s="58"/>
      <c r="D14" s="92"/>
      <c r="E14" s="93"/>
      <c r="F14" s="5"/>
      <c r="G14" s="2"/>
      <c r="H14" s="14"/>
      <c r="I14" s="14"/>
    </row>
    <row r="15" spans="1:9" ht="13.9" customHeight="1" x14ac:dyDescent="0.15">
      <c r="A15" s="2"/>
      <c r="B15" s="3"/>
      <c r="C15" s="23" t="s">
        <v>10</v>
      </c>
      <c r="D15" s="92"/>
      <c r="E15" s="93"/>
      <c r="F15" s="2"/>
      <c r="G15" s="3"/>
      <c r="H15" s="16"/>
      <c r="I15" s="17"/>
    </row>
    <row r="16" spans="1:9" ht="13.9" customHeight="1" x14ac:dyDescent="0.15">
      <c r="A16" s="2"/>
      <c r="B16" s="3"/>
      <c r="C16" s="15"/>
      <c r="D16" s="6"/>
      <c r="E16" s="6"/>
      <c r="F16" s="2"/>
      <c r="G16" s="3"/>
      <c r="H16" s="16"/>
      <c r="I16" s="17"/>
    </row>
    <row r="17" spans="1:9" ht="13.9" customHeight="1" x14ac:dyDescent="0.15">
      <c r="A17" s="2"/>
      <c r="B17" s="3"/>
      <c r="C17" s="14" t="s">
        <v>11</v>
      </c>
      <c r="D17" s="3"/>
      <c r="E17" s="2"/>
      <c r="F17" s="2"/>
      <c r="G17" s="3"/>
      <c r="H17" s="16"/>
      <c r="I17" s="17"/>
    </row>
    <row r="18" spans="1:9" ht="13.9" customHeight="1" x14ac:dyDescent="0.15">
      <c r="A18" s="2"/>
      <c r="B18" s="3"/>
      <c r="C18" s="14" t="s">
        <v>14</v>
      </c>
      <c r="D18" s="3"/>
      <c r="E18" s="2"/>
      <c r="F18" s="2"/>
      <c r="G18" s="3"/>
      <c r="H18" s="16"/>
      <c r="I18" s="17"/>
    </row>
    <row r="19" spans="1:9" ht="13.9" customHeight="1" x14ac:dyDescent="0.15">
      <c r="A19" s="2"/>
      <c r="B19" s="3"/>
      <c r="C19" s="18" t="s">
        <v>12</v>
      </c>
      <c r="D19" s="3"/>
      <c r="E19" s="2"/>
      <c r="F19" s="2"/>
      <c r="G19" s="3"/>
      <c r="H19" s="3"/>
      <c r="I19" s="3"/>
    </row>
    <row r="20" spans="1:9" ht="13.9" customHeight="1" x14ac:dyDescent="0.15">
      <c r="A20" s="1"/>
      <c r="B20" s="1"/>
      <c r="C20" s="19" t="s">
        <v>13</v>
      </c>
      <c r="D20" s="16"/>
      <c r="E20" s="16"/>
      <c r="F20" s="16"/>
      <c r="G20" s="16"/>
      <c r="H20" s="20"/>
      <c r="I20" s="20"/>
    </row>
    <row r="21" spans="1:9" ht="13.9" customHeight="1" x14ac:dyDescent="0.15">
      <c r="C21" s="20"/>
      <c r="D21" s="20"/>
      <c r="E21" s="20"/>
      <c r="F21" s="20"/>
      <c r="G21" s="20"/>
      <c r="H21" s="20"/>
      <c r="I21" s="20"/>
    </row>
    <row r="22" spans="1:9" ht="13.9" customHeight="1" x14ac:dyDescent="0.15">
      <c r="C22" s="20"/>
      <c r="D22" s="20"/>
      <c r="E22" s="20"/>
      <c r="F22" s="20"/>
      <c r="G22" s="20"/>
      <c r="H22" s="20"/>
      <c r="I22" s="20"/>
    </row>
    <row r="23" spans="1:9" ht="13.9" customHeight="1" x14ac:dyDescent="0.15">
      <c r="C23" s="20"/>
      <c r="D23" s="20"/>
      <c r="E23" s="20"/>
      <c r="F23" s="20"/>
      <c r="G23" s="20"/>
      <c r="H23" s="20"/>
      <c r="I23" s="20"/>
    </row>
    <row r="24" spans="1:9" ht="13.9" customHeight="1" x14ac:dyDescent="0.15">
      <c r="C24" s="20"/>
      <c r="D24" s="20"/>
      <c r="E24" s="20"/>
      <c r="F24" s="20"/>
      <c r="G24" s="20"/>
      <c r="H24" s="20"/>
      <c r="I24" s="20"/>
    </row>
    <row r="25" spans="1:9" ht="13.9" customHeight="1" x14ac:dyDescent="0.15">
      <c r="C25" s="20"/>
      <c r="D25" s="20"/>
      <c r="E25" s="20"/>
      <c r="F25" s="20"/>
      <c r="G25" s="20"/>
      <c r="H25" s="20"/>
      <c r="I25" s="20"/>
    </row>
    <row r="26" spans="1:9" ht="13.9" customHeight="1" x14ac:dyDescent="0.15">
      <c r="C26" s="20"/>
      <c r="D26" s="20"/>
      <c r="E26" s="20"/>
      <c r="F26" s="20"/>
      <c r="G26" s="20"/>
      <c r="H26" s="20"/>
      <c r="I26" s="20"/>
    </row>
    <row r="27" spans="1:9" ht="13.9" customHeight="1" x14ac:dyDescent="0.15">
      <c r="C27" s="20"/>
      <c r="D27" s="20"/>
      <c r="E27" s="20"/>
      <c r="F27" s="20"/>
      <c r="G27" s="20"/>
      <c r="H27" s="20"/>
      <c r="I27" s="20"/>
    </row>
    <row r="28" spans="1:9" ht="13.9" customHeight="1" x14ac:dyDescent="0.15">
      <c r="C28" s="20"/>
      <c r="D28" s="20"/>
      <c r="E28" s="20"/>
      <c r="F28" s="20"/>
      <c r="G28" s="20"/>
      <c r="H28" s="20"/>
      <c r="I28" s="20"/>
    </row>
    <row r="29" spans="1:9" ht="13.9" customHeight="1" x14ac:dyDescent="0.15">
      <c r="C29" s="20"/>
      <c r="D29" s="20"/>
      <c r="E29" s="20"/>
      <c r="F29" s="20"/>
      <c r="G29" s="20"/>
      <c r="H29" s="20"/>
      <c r="I29" s="20"/>
    </row>
    <row r="30" spans="1:9" ht="13.9" customHeight="1" x14ac:dyDescent="0.15">
      <c r="C30" s="20"/>
      <c r="D30" s="20"/>
      <c r="E30" s="20"/>
      <c r="F30" s="20"/>
      <c r="G30" s="20"/>
      <c r="H30" s="20"/>
      <c r="I30" s="20"/>
    </row>
    <row r="31" spans="1:9" ht="13.9" customHeight="1" x14ac:dyDescent="0.15">
      <c r="C31" s="20"/>
      <c r="D31" s="20"/>
      <c r="E31" s="20"/>
      <c r="F31" s="20"/>
      <c r="G31" s="20"/>
    </row>
  </sheetData>
  <sheetProtection password="9777" sheet="1" objects="1" scenarios="1"/>
  <mergeCells count="14">
    <mergeCell ref="D15:E15"/>
    <mergeCell ref="C8:C9"/>
    <mergeCell ref="D8:E9"/>
    <mergeCell ref="C13:C14"/>
    <mergeCell ref="D13:E14"/>
    <mergeCell ref="D10:E10"/>
    <mergeCell ref="C10:C12"/>
    <mergeCell ref="D11:E12"/>
    <mergeCell ref="C3:E3"/>
    <mergeCell ref="H3:I3"/>
    <mergeCell ref="D4:E4"/>
    <mergeCell ref="D5:E5"/>
    <mergeCell ref="C6:C7"/>
    <mergeCell ref="D6:E7"/>
  </mergeCells>
  <phoneticPr fontId="1"/>
  <dataValidations count="1">
    <dataValidation imeMode="off" allowBlank="1" showInputMessage="1" showErrorMessage="1" sqref="D10:E10 D6:E7 D8:E9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workbookViewId="0"/>
  </sheetViews>
  <sheetFormatPr defaultRowHeight="13.5" x14ac:dyDescent="0.15"/>
  <cols>
    <col min="1" max="1" width="3.875" customWidth="1"/>
    <col min="2" max="2" width="16.75" customWidth="1"/>
    <col min="3" max="3" width="14.25" customWidth="1"/>
    <col min="4" max="4" width="6.875" customWidth="1"/>
    <col min="5" max="5" width="9.5" customWidth="1"/>
    <col min="6" max="6" width="39.5" customWidth="1"/>
    <col min="7" max="7" width="14.375" customWidth="1"/>
    <col min="8" max="8" width="7.25" customWidth="1"/>
    <col min="9" max="9" width="21.625" customWidth="1"/>
    <col min="10" max="10" width="27" customWidth="1"/>
    <col min="11" max="11" width="6.75" customWidth="1"/>
    <col min="12" max="12" width="25.25" customWidth="1"/>
    <col min="14" max="14" width="8.875" style="41"/>
  </cols>
  <sheetData>
    <row r="1" spans="1:15" ht="14.45" customHeight="1" x14ac:dyDescent="0.15">
      <c r="A1" s="40"/>
      <c r="B1" s="63" t="s">
        <v>29</v>
      </c>
      <c r="C1" s="65" t="s">
        <v>62</v>
      </c>
      <c r="D1" s="65" t="s">
        <v>63</v>
      </c>
      <c r="E1" s="67" t="s">
        <v>30</v>
      </c>
      <c r="F1" s="69" t="s">
        <v>21</v>
      </c>
      <c r="G1" s="70" t="s">
        <v>103</v>
      </c>
      <c r="H1" s="63" t="s">
        <v>56</v>
      </c>
      <c r="I1" s="67" t="s">
        <v>60</v>
      </c>
      <c r="J1" s="69" t="s">
        <v>70</v>
      </c>
      <c r="K1" s="60" t="s">
        <v>22</v>
      </c>
      <c r="L1" s="61" t="s">
        <v>23</v>
      </c>
      <c r="M1" s="35"/>
      <c r="N1" s="42"/>
      <c r="O1" s="25"/>
    </row>
    <row r="2" spans="1:15" ht="27" customHeight="1" x14ac:dyDescent="0.15">
      <c r="A2" s="44" t="s">
        <v>24</v>
      </c>
      <c r="B2" s="64"/>
      <c r="C2" s="64"/>
      <c r="D2" s="66" t="s">
        <v>25</v>
      </c>
      <c r="E2" s="68"/>
      <c r="F2" s="68"/>
      <c r="G2" s="70"/>
      <c r="H2" s="68"/>
      <c r="I2" s="67"/>
      <c r="J2" s="63"/>
      <c r="K2" s="60"/>
      <c r="L2" s="62"/>
      <c r="M2" s="35"/>
      <c r="N2" s="43" t="s">
        <v>57</v>
      </c>
      <c r="O2" s="24" t="s">
        <v>61</v>
      </c>
    </row>
    <row r="3" spans="1:15" x14ac:dyDescent="0.15">
      <c r="A3" s="45" t="s">
        <v>72</v>
      </c>
      <c r="B3" s="45" t="s">
        <v>71</v>
      </c>
      <c r="C3" s="46" t="s">
        <v>58</v>
      </c>
      <c r="D3" s="47" t="s">
        <v>26</v>
      </c>
      <c r="E3" s="52" t="s">
        <v>27</v>
      </c>
      <c r="F3" s="48" t="s">
        <v>28</v>
      </c>
      <c r="G3" s="48" t="s">
        <v>59</v>
      </c>
      <c r="H3" s="47" t="s">
        <v>89</v>
      </c>
      <c r="I3" s="47" t="s">
        <v>52</v>
      </c>
      <c r="J3" s="47" t="s">
        <v>69</v>
      </c>
      <c r="K3" s="49">
        <f>SUM(N3,O3)</f>
        <v>4000</v>
      </c>
      <c r="L3" s="50" t="s">
        <v>96</v>
      </c>
      <c r="M3" s="36"/>
      <c r="N3" s="38">
        <f t="shared" ref="N3:N34" si="0">IF(H3="","",VLOOKUP(H3,クラス,2,FALSE))</f>
        <v>3000</v>
      </c>
      <c r="O3" s="38">
        <f t="shared" ref="O3:O34" si="1">IF(I3="","",VLOOKUP(I3,池袋⇔会場往復バス_大人,2,FALSE))</f>
        <v>1000</v>
      </c>
    </row>
    <row r="4" spans="1:15" x14ac:dyDescent="0.15">
      <c r="A4" s="40">
        <v>1</v>
      </c>
      <c r="B4" s="71"/>
      <c r="C4" s="72"/>
      <c r="D4" s="71"/>
      <c r="E4" s="73"/>
      <c r="F4" s="73"/>
      <c r="G4" s="74"/>
      <c r="H4" s="75"/>
      <c r="I4" s="75"/>
      <c r="J4" s="75"/>
      <c r="K4" s="49">
        <f t="shared" ref="K4:K67" si="2">SUM(N4,O4)</f>
        <v>0</v>
      </c>
      <c r="L4" s="80"/>
      <c r="M4" s="25"/>
      <c r="N4" s="38" t="str">
        <f t="shared" si="0"/>
        <v/>
      </c>
      <c r="O4" s="38" t="str">
        <f t="shared" si="1"/>
        <v/>
      </c>
    </row>
    <row r="5" spans="1:15" x14ac:dyDescent="0.15">
      <c r="A5" s="40">
        <v>2</v>
      </c>
      <c r="B5" s="71"/>
      <c r="C5" s="76"/>
      <c r="D5" s="77"/>
      <c r="E5" s="73"/>
      <c r="F5" s="73"/>
      <c r="G5" s="74"/>
      <c r="H5" s="75"/>
      <c r="I5" s="75"/>
      <c r="J5" s="75"/>
      <c r="K5" s="49">
        <f t="shared" si="2"/>
        <v>0</v>
      </c>
      <c r="L5" s="80"/>
      <c r="M5" s="25"/>
      <c r="N5" s="38" t="str">
        <f t="shared" si="0"/>
        <v/>
      </c>
      <c r="O5" s="38" t="str">
        <f t="shared" si="1"/>
        <v/>
      </c>
    </row>
    <row r="6" spans="1:15" x14ac:dyDescent="0.15">
      <c r="A6" s="40">
        <v>3</v>
      </c>
      <c r="B6" s="71"/>
      <c r="C6" s="76"/>
      <c r="D6" s="77"/>
      <c r="E6" s="73"/>
      <c r="F6" s="73"/>
      <c r="G6" s="74"/>
      <c r="H6" s="75"/>
      <c r="I6" s="75"/>
      <c r="J6" s="75"/>
      <c r="K6" s="49">
        <f t="shared" si="2"/>
        <v>0</v>
      </c>
      <c r="L6" s="80"/>
      <c r="M6" s="25"/>
      <c r="N6" s="38" t="str">
        <f t="shared" si="0"/>
        <v/>
      </c>
      <c r="O6" s="38" t="str">
        <f t="shared" si="1"/>
        <v/>
      </c>
    </row>
    <row r="7" spans="1:15" x14ac:dyDescent="0.15">
      <c r="A7" s="40">
        <v>4</v>
      </c>
      <c r="B7" s="71"/>
      <c r="C7" s="76"/>
      <c r="D7" s="77"/>
      <c r="E7" s="73"/>
      <c r="F7" s="73"/>
      <c r="G7" s="74"/>
      <c r="H7" s="75"/>
      <c r="I7" s="75"/>
      <c r="J7" s="75"/>
      <c r="K7" s="49">
        <f t="shared" si="2"/>
        <v>0</v>
      </c>
      <c r="L7" s="80"/>
      <c r="M7" s="25"/>
      <c r="N7" s="38" t="str">
        <f t="shared" si="0"/>
        <v/>
      </c>
      <c r="O7" s="38" t="str">
        <f t="shared" si="1"/>
        <v/>
      </c>
    </row>
    <row r="8" spans="1:15" x14ac:dyDescent="0.15">
      <c r="A8" s="40">
        <v>5</v>
      </c>
      <c r="B8" s="71"/>
      <c r="C8" s="76"/>
      <c r="D8" s="77"/>
      <c r="E8" s="73"/>
      <c r="F8" s="73"/>
      <c r="G8" s="74"/>
      <c r="H8" s="75"/>
      <c r="I8" s="75"/>
      <c r="J8" s="75"/>
      <c r="K8" s="49">
        <f t="shared" si="2"/>
        <v>0</v>
      </c>
      <c r="L8" s="80"/>
      <c r="M8" s="25"/>
      <c r="N8" s="38" t="str">
        <f t="shared" si="0"/>
        <v/>
      </c>
      <c r="O8" s="38" t="str">
        <f t="shared" si="1"/>
        <v/>
      </c>
    </row>
    <row r="9" spans="1:15" x14ac:dyDescent="0.15">
      <c r="A9" s="40">
        <v>6</v>
      </c>
      <c r="B9" s="71"/>
      <c r="C9" s="76"/>
      <c r="D9" s="77"/>
      <c r="E9" s="73"/>
      <c r="F9" s="73"/>
      <c r="G9" s="74"/>
      <c r="H9" s="75"/>
      <c r="I9" s="75"/>
      <c r="J9" s="75"/>
      <c r="K9" s="49">
        <f t="shared" si="2"/>
        <v>0</v>
      </c>
      <c r="L9" s="80"/>
      <c r="M9" s="25"/>
      <c r="N9" s="38" t="str">
        <f t="shared" si="0"/>
        <v/>
      </c>
      <c r="O9" s="38" t="str">
        <f t="shared" si="1"/>
        <v/>
      </c>
    </row>
    <row r="10" spans="1:15" x14ac:dyDescent="0.15">
      <c r="A10" s="40">
        <v>7</v>
      </c>
      <c r="B10" s="71"/>
      <c r="C10" s="76"/>
      <c r="D10" s="77"/>
      <c r="E10" s="73"/>
      <c r="F10" s="73"/>
      <c r="G10" s="74"/>
      <c r="H10" s="75"/>
      <c r="I10" s="75"/>
      <c r="J10" s="75"/>
      <c r="K10" s="49">
        <f t="shared" si="2"/>
        <v>0</v>
      </c>
      <c r="L10" s="80"/>
      <c r="M10" s="25"/>
      <c r="N10" s="38" t="str">
        <f t="shared" si="0"/>
        <v/>
      </c>
      <c r="O10" s="38" t="str">
        <f t="shared" si="1"/>
        <v/>
      </c>
    </row>
    <row r="11" spans="1:15" x14ac:dyDescent="0.15">
      <c r="A11" s="40">
        <v>8</v>
      </c>
      <c r="B11" s="71"/>
      <c r="C11" s="76"/>
      <c r="D11" s="77"/>
      <c r="E11" s="73"/>
      <c r="F11" s="73"/>
      <c r="G11" s="74"/>
      <c r="H11" s="75"/>
      <c r="I11" s="75"/>
      <c r="J11" s="75"/>
      <c r="K11" s="49">
        <f t="shared" si="2"/>
        <v>0</v>
      </c>
      <c r="L11" s="80"/>
      <c r="M11" s="25"/>
      <c r="N11" s="38" t="str">
        <f t="shared" si="0"/>
        <v/>
      </c>
      <c r="O11" s="38" t="str">
        <f t="shared" si="1"/>
        <v/>
      </c>
    </row>
    <row r="12" spans="1:15" x14ac:dyDescent="0.15">
      <c r="A12" s="40">
        <v>9</v>
      </c>
      <c r="B12" s="71"/>
      <c r="C12" s="76"/>
      <c r="D12" s="77"/>
      <c r="E12" s="73"/>
      <c r="F12" s="73"/>
      <c r="G12" s="74"/>
      <c r="H12" s="75"/>
      <c r="I12" s="75"/>
      <c r="J12" s="75"/>
      <c r="K12" s="49">
        <f t="shared" si="2"/>
        <v>0</v>
      </c>
      <c r="L12" s="80"/>
      <c r="M12" s="25"/>
      <c r="N12" s="38" t="str">
        <f t="shared" si="0"/>
        <v/>
      </c>
      <c r="O12" s="38" t="str">
        <f t="shared" si="1"/>
        <v/>
      </c>
    </row>
    <row r="13" spans="1:15" x14ac:dyDescent="0.15">
      <c r="A13" s="40">
        <v>10</v>
      </c>
      <c r="B13" s="71"/>
      <c r="C13" s="76"/>
      <c r="D13" s="77"/>
      <c r="E13" s="73"/>
      <c r="F13" s="73"/>
      <c r="G13" s="74"/>
      <c r="H13" s="75"/>
      <c r="I13" s="75"/>
      <c r="J13" s="75"/>
      <c r="K13" s="49">
        <f t="shared" si="2"/>
        <v>0</v>
      </c>
      <c r="L13" s="80"/>
      <c r="M13" s="25"/>
      <c r="N13" s="38" t="str">
        <f t="shared" si="0"/>
        <v/>
      </c>
      <c r="O13" s="38" t="str">
        <f t="shared" si="1"/>
        <v/>
      </c>
    </row>
    <row r="14" spans="1:15" x14ac:dyDescent="0.15">
      <c r="A14" s="40">
        <v>11</v>
      </c>
      <c r="B14" s="71"/>
      <c r="C14" s="76"/>
      <c r="D14" s="77"/>
      <c r="E14" s="73"/>
      <c r="F14" s="73"/>
      <c r="G14" s="74"/>
      <c r="H14" s="75"/>
      <c r="I14" s="75"/>
      <c r="J14" s="75"/>
      <c r="K14" s="49">
        <f t="shared" si="2"/>
        <v>0</v>
      </c>
      <c r="L14" s="80"/>
      <c r="M14" s="25"/>
      <c r="N14" s="38" t="str">
        <f t="shared" si="0"/>
        <v/>
      </c>
      <c r="O14" s="38" t="str">
        <f t="shared" si="1"/>
        <v/>
      </c>
    </row>
    <row r="15" spans="1:15" x14ac:dyDescent="0.15">
      <c r="A15" s="40">
        <v>12</v>
      </c>
      <c r="B15" s="71"/>
      <c r="C15" s="76"/>
      <c r="D15" s="77"/>
      <c r="E15" s="73"/>
      <c r="F15" s="73"/>
      <c r="G15" s="74"/>
      <c r="H15" s="75"/>
      <c r="I15" s="75"/>
      <c r="J15" s="75"/>
      <c r="K15" s="49">
        <f t="shared" si="2"/>
        <v>0</v>
      </c>
      <c r="L15" s="80"/>
      <c r="M15" s="25"/>
      <c r="N15" s="38" t="str">
        <f t="shared" si="0"/>
        <v/>
      </c>
      <c r="O15" s="38" t="str">
        <f t="shared" si="1"/>
        <v/>
      </c>
    </row>
    <row r="16" spans="1:15" x14ac:dyDescent="0.15">
      <c r="A16" s="40">
        <v>13</v>
      </c>
      <c r="B16" s="71"/>
      <c r="C16" s="76"/>
      <c r="D16" s="77"/>
      <c r="E16" s="73"/>
      <c r="F16" s="73"/>
      <c r="G16" s="74"/>
      <c r="H16" s="75"/>
      <c r="I16" s="75"/>
      <c r="J16" s="75"/>
      <c r="K16" s="49">
        <f t="shared" si="2"/>
        <v>0</v>
      </c>
      <c r="L16" s="80"/>
      <c r="M16" s="25"/>
      <c r="N16" s="38" t="str">
        <f t="shared" si="0"/>
        <v/>
      </c>
      <c r="O16" s="38" t="str">
        <f t="shared" si="1"/>
        <v/>
      </c>
    </row>
    <row r="17" spans="1:15" x14ac:dyDescent="0.15">
      <c r="A17" s="40">
        <v>14</v>
      </c>
      <c r="B17" s="71"/>
      <c r="C17" s="76"/>
      <c r="D17" s="77"/>
      <c r="E17" s="73"/>
      <c r="F17" s="73"/>
      <c r="G17" s="74"/>
      <c r="H17" s="75"/>
      <c r="I17" s="75"/>
      <c r="J17" s="75"/>
      <c r="K17" s="49">
        <f t="shared" si="2"/>
        <v>0</v>
      </c>
      <c r="L17" s="80"/>
      <c r="M17" s="25"/>
      <c r="N17" s="38" t="str">
        <f t="shared" si="0"/>
        <v/>
      </c>
      <c r="O17" s="38" t="str">
        <f t="shared" si="1"/>
        <v/>
      </c>
    </row>
    <row r="18" spans="1:15" x14ac:dyDescent="0.15">
      <c r="A18" s="40">
        <v>15</v>
      </c>
      <c r="B18" s="71"/>
      <c r="C18" s="76"/>
      <c r="D18" s="77"/>
      <c r="E18" s="73"/>
      <c r="F18" s="73"/>
      <c r="G18" s="74"/>
      <c r="H18" s="75"/>
      <c r="I18" s="75"/>
      <c r="J18" s="75"/>
      <c r="K18" s="49">
        <f t="shared" si="2"/>
        <v>0</v>
      </c>
      <c r="L18" s="80"/>
      <c r="M18" s="25"/>
      <c r="N18" s="38" t="str">
        <f t="shared" si="0"/>
        <v/>
      </c>
      <c r="O18" s="38" t="str">
        <f t="shared" si="1"/>
        <v/>
      </c>
    </row>
    <row r="19" spans="1:15" x14ac:dyDescent="0.15">
      <c r="A19" s="40">
        <v>16</v>
      </c>
      <c r="B19" s="71"/>
      <c r="C19" s="76"/>
      <c r="D19" s="77"/>
      <c r="E19" s="73"/>
      <c r="F19" s="73"/>
      <c r="G19" s="74"/>
      <c r="H19" s="75"/>
      <c r="I19" s="75"/>
      <c r="J19" s="75"/>
      <c r="K19" s="49">
        <f t="shared" si="2"/>
        <v>0</v>
      </c>
      <c r="L19" s="80"/>
      <c r="M19" s="25"/>
      <c r="N19" s="38" t="str">
        <f t="shared" si="0"/>
        <v/>
      </c>
      <c r="O19" s="38" t="str">
        <f t="shared" si="1"/>
        <v/>
      </c>
    </row>
    <row r="20" spans="1:15" x14ac:dyDescent="0.15">
      <c r="A20" s="40">
        <v>17</v>
      </c>
      <c r="B20" s="71"/>
      <c r="C20" s="76"/>
      <c r="D20" s="77"/>
      <c r="E20" s="73"/>
      <c r="F20" s="73"/>
      <c r="G20" s="74"/>
      <c r="H20" s="75"/>
      <c r="I20" s="75"/>
      <c r="J20" s="75"/>
      <c r="K20" s="49">
        <f t="shared" si="2"/>
        <v>0</v>
      </c>
      <c r="L20" s="80"/>
      <c r="M20" s="25"/>
      <c r="N20" s="38" t="str">
        <f t="shared" si="0"/>
        <v/>
      </c>
      <c r="O20" s="38" t="str">
        <f t="shared" si="1"/>
        <v/>
      </c>
    </row>
    <row r="21" spans="1:15" x14ac:dyDescent="0.15">
      <c r="A21" s="40">
        <v>18</v>
      </c>
      <c r="B21" s="71"/>
      <c r="C21" s="76"/>
      <c r="D21" s="77"/>
      <c r="E21" s="73"/>
      <c r="F21" s="73"/>
      <c r="G21" s="74"/>
      <c r="H21" s="75"/>
      <c r="I21" s="75"/>
      <c r="J21" s="75"/>
      <c r="K21" s="49">
        <f t="shared" si="2"/>
        <v>0</v>
      </c>
      <c r="L21" s="80"/>
      <c r="M21" s="25"/>
      <c r="N21" s="38" t="str">
        <f t="shared" si="0"/>
        <v/>
      </c>
      <c r="O21" s="38" t="str">
        <f t="shared" si="1"/>
        <v/>
      </c>
    </row>
    <row r="22" spans="1:15" x14ac:dyDescent="0.15">
      <c r="A22" s="40">
        <v>19</v>
      </c>
      <c r="B22" s="71"/>
      <c r="C22" s="76"/>
      <c r="D22" s="77"/>
      <c r="E22" s="73"/>
      <c r="F22" s="73"/>
      <c r="G22" s="74"/>
      <c r="H22" s="75"/>
      <c r="I22" s="75"/>
      <c r="J22" s="75"/>
      <c r="K22" s="49">
        <f t="shared" si="2"/>
        <v>0</v>
      </c>
      <c r="L22" s="80"/>
      <c r="M22" s="25"/>
      <c r="N22" s="38" t="str">
        <f t="shared" si="0"/>
        <v/>
      </c>
      <c r="O22" s="38" t="str">
        <f t="shared" si="1"/>
        <v/>
      </c>
    </row>
    <row r="23" spans="1:15" x14ac:dyDescent="0.15">
      <c r="A23" s="40">
        <v>20</v>
      </c>
      <c r="B23" s="71"/>
      <c r="C23" s="76"/>
      <c r="D23" s="77"/>
      <c r="E23" s="73"/>
      <c r="F23" s="73"/>
      <c r="G23" s="74"/>
      <c r="H23" s="75"/>
      <c r="I23" s="75"/>
      <c r="J23" s="75"/>
      <c r="K23" s="49">
        <f t="shared" si="2"/>
        <v>0</v>
      </c>
      <c r="L23" s="80"/>
      <c r="M23" s="25"/>
      <c r="N23" s="38" t="str">
        <f t="shared" si="0"/>
        <v/>
      </c>
      <c r="O23" s="38" t="str">
        <f t="shared" si="1"/>
        <v/>
      </c>
    </row>
    <row r="24" spans="1:15" x14ac:dyDescent="0.15">
      <c r="A24" s="40">
        <v>21</v>
      </c>
      <c r="B24" s="71"/>
      <c r="C24" s="76"/>
      <c r="D24" s="77"/>
      <c r="E24" s="73"/>
      <c r="F24" s="73"/>
      <c r="G24" s="74"/>
      <c r="H24" s="75"/>
      <c r="I24" s="75"/>
      <c r="J24" s="75"/>
      <c r="K24" s="49">
        <f t="shared" si="2"/>
        <v>0</v>
      </c>
      <c r="L24" s="80"/>
      <c r="M24" s="25"/>
      <c r="N24" s="38" t="str">
        <f t="shared" si="0"/>
        <v/>
      </c>
      <c r="O24" s="38" t="str">
        <f t="shared" si="1"/>
        <v/>
      </c>
    </row>
    <row r="25" spans="1:15" x14ac:dyDescent="0.15">
      <c r="A25" s="40">
        <v>22</v>
      </c>
      <c r="B25" s="71"/>
      <c r="C25" s="76"/>
      <c r="D25" s="77"/>
      <c r="E25" s="73"/>
      <c r="F25" s="73"/>
      <c r="G25" s="74"/>
      <c r="H25" s="75"/>
      <c r="I25" s="75"/>
      <c r="J25" s="75"/>
      <c r="K25" s="49">
        <f t="shared" si="2"/>
        <v>0</v>
      </c>
      <c r="L25" s="80"/>
      <c r="M25" s="25"/>
      <c r="N25" s="38" t="str">
        <f t="shared" si="0"/>
        <v/>
      </c>
      <c r="O25" s="38" t="str">
        <f t="shared" si="1"/>
        <v/>
      </c>
    </row>
    <row r="26" spans="1:15" x14ac:dyDescent="0.15">
      <c r="A26" s="40">
        <v>23</v>
      </c>
      <c r="B26" s="71"/>
      <c r="C26" s="76"/>
      <c r="D26" s="77"/>
      <c r="E26" s="73"/>
      <c r="F26" s="73"/>
      <c r="G26" s="74"/>
      <c r="H26" s="75"/>
      <c r="I26" s="75"/>
      <c r="J26" s="75"/>
      <c r="K26" s="49">
        <f t="shared" si="2"/>
        <v>0</v>
      </c>
      <c r="L26" s="80"/>
      <c r="M26" s="25"/>
      <c r="N26" s="38" t="str">
        <f t="shared" si="0"/>
        <v/>
      </c>
      <c r="O26" s="38" t="str">
        <f t="shared" si="1"/>
        <v/>
      </c>
    </row>
    <row r="27" spans="1:15" x14ac:dyDescent="0.15">
      <c r="A27" s="40">
        <v>24</v>
      </c>
      <c r="B27" s="71"/>
      <c r="C27" s="76"/>
      <c r="D27" s="77"/>
      <c r="E27" s="73"/>
      <c r="F27" s="73"/>
      <c r="G27" s="74"/>
      <c r="H27" s="75"/>
      <c r="I27" s="75"/>
      <c r="J27" s="75"/>
      <c r="K27" s="49">
        <f t="shared" si="2"/>
        <v>0</v>
      </c>
      <c r="L27" s="80"/>
      <c r="M27" s="25"/>
      <c r="N27" s="38" t="str">
        <f t="shared" si="0"/>
        <v/>
      </c>
      <c r="O27" s="38" t="str">
        <f t="shared" si="1"/>
        <v/>
      </c>
    </row>
    <row r="28" spans="1:15" x14ac:dyDescent="0.15">
      <c r="A28" s="40">
        <v>25</v>
      </c>
      <c r="B28" s="71"/>
      <c r="C28" s="76"/>
      <c r="D28" s="77"/>
      <c r="E28" s="73"/>
      <c r="F28" s="73"/>
      <c r="G28" s="74"/>
      <c r="H28" s="75"/>
      <c r="I28" s="75"/>
      <c r="J28" s="75"/>
      <c r="K28" s="49">
        <f t="shared" si="2"/>
        <v>0</v>
      </c>
      <c r="L28" s="80"/>
      <c r="M28" s="25"/>
      <c r="N28" s="38" t="str">
        <f t="shared" si="0"/>
        <v/>
      </c>
      <c r="O28" s="38" t="str">
        <f t="shared" si="1"/>
        <v/>
      </c>
    </row>
    <row r="29" spans="1:15" x14ac:dyDescent="0.15">
      <c r="A29" s="40">
        <v>26</v>
      </c>
      <c r="B29" s="71"/>
      <c r="C29" s="76"/>
      <c r="D29" s="77"/>
      <c r="E29" s="73"/>
      <c r="F29" s="73"/>
      <c r="G29" s="74"/>
      <c r="H29" s="75"/>
      <c r="I29" s="75"/>
      <c r="J29" s="75"/>
      <c r="K29" s="49">
        <f t="shared" si="2"/>
        <v>0</v>
      </c>
      <c r="L29" s="80"/>
      <c r="M29" s="25"/>
      <c r="N29" s="38" t="str">
        <f t="shared" si="0"/>
        <v/>
      </c>
      <c r="O29" s="38" t="str">
        <f t="shared" si="1"/>
        <v/>
      </c>
    </row>
    <row r="30" spans="1:15" x14ac:dyDescent="0.15">
      <c r="A30" s="40">
        <v>27</v>
      </c>
      <c r="B30" s="71"/>
      <c r="C30" s="76"/>
      <c r="D30" s="77"/>
      <c r="E30" s="73"/>
      <c r="F30" s="73"/>
      <c r="G30" s="74"/>
      <c r="H30" s="75"/>
      <c r="I30" s="75"/>
      <c r="J30" s="75"/>
      <c r="K30" s="49">
        <f t="shared" si="2"/>
        <v>0</v>
      </c>
      <c r="L30" s="80"/>
      <c r="M30" s="25"/>
      <c r="N30" s="38" t="str">
        <f t="shared" si="0"/>
        <v/>
      </c>
      <c r="O30" s="38" t="str">
        <f t="shared" si="1"/>
        <v/>
      </c>
    </row>
    <row r="31" spans="1:15" x14ac:dyDescent="0.15">
      <c r="A31" s="40">
        <v>28</v>
      </c>
      <c r="B31" s="71"/>
      <c r="C31" s="76"/>
      <c r="D31" s="77"/>
      <c r="E31" s="73"/>
      <c r="F31" s="73"/>
      <c r="G31" s="74"/>
      <c r="H31" s="75"/>
      <c r="I31" s="75"/>
      <c r="J31" s="75"/>
      <c r="K31" s="49">
        <f t="shared" si="2"/>
        <v>0</v>
      </c>
      <c r="L31" s="80"/>
      <c r="M31" s="25"/>
      <c r="N31" s="38" t="str">
        <f t="shared" si="0"/>
        <v/>
      </c>
      <c r="O31" s="38" t="str">
        <f t="shared" si="1"/>
        <v/>
      </c>
    </row>
    <row r="32" spans="1:15" x14ac:dyDescent="0.15">
      <c r="A32" s="40">
        <v>29</v>
      </c>
      <c r="B32" s="71"/>
      <c r="C32" s="76"/>
      <c r="D32" s="77"/>
      <c r="E32" s="73"/>
      <c r="F32" s="73"/>
      <c r="G32" s="74"/>
      <c r="H32" s="75"/>
      <c r="I32" s="75"/>
      <c r="J32" s="75"/>
      <c r="K32" s="49">
        <f t="shared" si="2"/>
        <v>0</v>
      </c>
      <c r="L32" s="80"/>
      <c r="M32" s="25"/>
      <c r="N32" s="38" t="str">
        <f t="shared" si="0"/>
        <v/>
      </c>
      <c r="O32" s="38" t="str">
        <f t="shared" si="1"/>
        <v/>
      </c>
    </row>
    <row r="33" spans="1:15" x14ac:dyDescent="0.15">
      <c r="A33" s="40">
        <v>30</v>
      </c>
      <c r="B33" s="71"/>
      <c r="C33" s="76"/>
      <c r="D33" s="77"/>
      <c r="E33" s="73"/>
      <c r="F33" s="73"/>
      <c r="G33" s="74"/>
      <c r="H33" s="75"/>
      <c r="I33" s="75"/>
      <c r="J33" s="75"/>
      <c r="K33" s="49">
        <f t="shared" si="2"/>
        <v>0</v>
      </c>
      <c r="L33" s="80"/>
      <c r="M33" s="25"/>
      <c r="N33" s="38" t="str">
        <f t="shared" si="0"/>
        <v/>
      </c>
      <c r="O33" s="38" t="str">
        <f t="shared" si="1"/>
        <v/>
      </c>
    </row>
    <row r="34" spans="1:15" x14ac:dyDescent="0.15">
      <c r="A34" s="40">
        <v>31</v>
      </c>
      <c r="B34" s="71"/>
      <c r="C34" s="76"/>
      <c r="D34" s="77"/>
      <c r="E34" s="73"/>
      <c r="F34" s="73"/>
      <c r="G34" s="74"/>
      <c r="H34" s="75"/>
      <c r="I34" s="75"/>
      <c r="J34" s="75"/>
      <c r="K34" s="49">
        <f t="shared" si="2"/>
        <v>0</v>
      </c>
      <c r="L34" s="80"/>
      <c r="M34" s="25"/>
      <c r="N34" s="38" t="str">
        <f t="shared" si="0"/>
        <v/>
      </c>
      <c r="O34" s="38" t="str">
        <f t="shared" si="1"/>
        <v/>
      </c>
    </row>
    <row r="35" spans="1:15" x14ac:dyDescent="0.15">
      <c r="A35" s="40">
        <v>32</v>
      </c>
      <c r="B35" s="71"/>
      <c r="C35" s="76"/>
      <c r="D35" s="77"/>
      <c r="E35" s="73"/>
      <c r="F35" s="73"/>
      <c r="G35" s="74"/>
      <c r="H35" s="75"/>
      <c r="I35" s="75"/>
      <c r="J35" s="75"/>
      <c r="K35" s="49">
        <f t="shared" si="2"/>
        <v>0</v>
      </c>
      <c r="L35" s="80"/>
      <c r="M35" s="25"/>
      <c r="N35" s="38" t="str">
        <f t="shared" ref="N35:N66" si="3">IF(H35="","",VLOOKUP(H35,クラス,2,FALSE))</f>
        <v/>
      </c>
      <c r="O35" s="38" t="str">
        <f t="shared" ref="O35:O66" si="4">IF(I35="","",VLOOKUP(I35,池袋⇔会場往復バス_大人,2,FALSE))</f>
        <v/>
      </c>
    </row>
    <row r="36" spans="1:15" x14ac:dyDescent="0.15">
      <c r="A36" s="40">
        <v>33</v>
      </c>
      <c r="B36" s="71"/>
      <c r="C36" s="76"/>
      <c r="D36" s="77"/>
      <c r="E36" s="73"/>
      <c r="F36" s="73"/>
      <c r="G36" s="74"/>
      <c r="H36" s="75"/>
      <c r="I36" s="75"/>
      <c r="J36" s="75"/>
      <c r="K36" s="49">
        <f t="shared" si="2"/>
        <v>0</v>
      </c>
      <c r="L36" s="80"/>
      <c r="M36" s="25"/>
      <c r="N36" s="38" t="str">
        <f t="shared" si="3"/>
        <v/>
      </c>
      <c r="O36" s="38" t="str">
        <f t="shared" si="4"/>
        <v/>
      </c>
    </row>
    <row r="37" spans="1:15" x14ac:dyDescent="0.15">
      <c r="A37" s="40">
        <v>34</v>
      </c>
      <c r="B37" s="71"/>
      <c r="C37" s="76"/>
      <c r="D37" s="77"/>
      <c r="E37" s="73"/>
      <c r="F37" s="73"/>
      <c r="G37" s="74"/>
      <c r="H37" s="75"/>
      <c r="I37" s="75"/>
      <c r="J37" s="75"/>
      <c r="K37" s="49">
        <f t="shared" si="2"/>
        <v>0</v>
      </c>
      <c r="L37" s="80"/>
      <c r="M37" s="25"/>
      <c r="N37" s="38" t="str">
        <f t="shared" si="3"/>
        <v/>
      </c>
      <c r="O37" s="38" t="str">
        <f t="shared" si="4"/>
        <v/>
      </c>
    </row>
    <row r="38" spans="1:15" x14ac:dyDescent="0.15">
      <c r="A38" s="40">
        <v>35</v>
      </c>
      <c r="B38" s="71"/>
      <c r="C38" s="76"/>
      <c r="D38" s="77"/>
      <c r="E38" s="73"/>
      <c r="F38" s="73"/>
      <c r="G38" s="74"/>
      <c r="H38" s="75"/>
      <c r="I38" s="75"/>
      <c r="J38" s="75"/>
      <c r="K38" s="49">
        <f t="shared" si="2"/>
        <v>0</v>
      </c>
      <c r="L38" s="80"/>
      <c r="M38" s="25"/>
      <c r="N38" s="38" t="str">
        <f t="shared" si="3"/>
        <v/>
      </c>
      <c r="O38" s="38" t="str">
        <f t="shared" si="4"/>
        <v/>
      </c>
    </row>
    <row r="39" spans="1:15" x14ac:dyDescent="0.15">
      <c r="A39" s="40">
        <v>36</v>
      </c>
      <c r="B39" s="71"/>
      <c r="C39" s="76"/>
      <c r="D39" s="77"/>
      <c r="E39" s="73"/>
      <c r="F39" s="73"/>
      <c r="G39" s="74"/>
      <c r="H39" s="75"/>
      <c r="I39" s="75"/>
      <c r="J39" s="75"/>
      <c r="K39" s="49">
        <f t="shared" si="2"/>
        <v>0</v>
      </c>
      <c r="L39" s="80"/>
      <c r="M39" s="25"/>
      <c r="N39" s="38" t="str">
        <f t="shared" si="3"/>
        <v/>
      </c>
      <c r="O39" s="38" t="str">
        <f t="shared" si="4"/>
        <v/>
      </c>
    </row>
    <row r="40" spans="1:15" x14ac:dyDescent="0.15">
      <c r="A40" s="40">
        <v>37</v>
      </c>
      <c r="B40" s="71"/>
      <c r="C40" s="76"/>
      <c r="D40" s="77"/>
      <c r="E40" s="73"/>
      <c r="F40" s="73"/>
      <c r="G40" s="74"/>
      <c r="H40" s="75"/>
      <c r="I40" s="75"/>
      <c r="J40" s="75"/>
      <c r="K40" s="49">
        <f t="shared" si="2"/>
        <v>0</v>
      </c>
      <c r="L40" s="80"/>
      <c r="M40" s="25"/>
      <c r="N40" s="38" t="str">
        <f t="shared" si="3"/>
        <v/>
      </c>
      <c r="O40" s="38" t="str">
        <f t="shared" si="4"/>
        <v/>
      </c>
    </row>
    <row r="41" spans="1:15" x14ac:dyDescent="0.15">
      <c r="A41" s="40">
        <v>38</v>
      </c>
      <c r="B41" s="71"/>
      <c r="C41" s="76"/>
      <c r="D41" s="77"/>
      <c r="E41" s="73"/>
      <c r="F41" s="73"/>
      <c r="G41" s="74"/>
      <c r="H41" s="75"/>
      <c r="I41" s="75"/>
      <c r="J41" s="75"/>
      <c r="K41" s="49">
        <f t="shared" si="2"/>
        <v>0</v>
      </c>
      <c r="L41" s="80"/>
      <c r="M41" s="25"/>
      <c r="N41" s="38" t="str">
        <f t="shared" si="3"/>
        <v/>
      </c>
      <c r="O41" s="38" t="str">
        <f t="shared" si="4"/>
        <v/>
      </c>
    </row>
    <row r="42" spans="1:15" x14ac:dyDescent="0.15">
      <c r="A42" s="40">
        <v>39</v>
      </c>
      <c r="B42" s="71"/>
      <c r="C42" s="76"/>
      <c r="D42" s="77"/>
      <c r="E42" s="73"/>
      <c r="F42" s="73"/>
      <c r="G42" s="74"/>
      <c r="H42" s="75"/>
      <c r="I42" s="75"/>
      <c r="J42" s="75"/>
      <c r="K42" s="49">
        <f t="shared" si="2"/>
        <v>0</v>
      </c>
      <c r="L42" s="80"/>
      <c r="M42" s="25"/>
      <c r="N42" s="38" t="str">
        <f t="shared" si="3"/>
        <v/>
      </c>
      <c r="O42" s="38" t="str">
        <f t="shared" si="4"/>
        <v/>
      </c>
    </row>
    <row r="43" spans="1:15" x14ac:dyDescent="0.15">
      <c r="A43" s="40">
        <v>40</v>
      </c>
      <c r="B43" s="71"/>
      <c r="C43" s="76"/>
      <c r="D43" s="77"/>
      <c r="E43" s="73"/>
      <c r="F43" s="73"/>
      <c r="G43" s="74"/>
      <c r="H43" s="75"/>
      <c r="I43" s="75"/>
      <c r="J43" s="75"/>
      <c r="K43" s="49">
        <f t="shared" si="2"/>
        <v>0</v>
      </c>
      <c r="L43" s="80"/>
      <c r="M43" s="25"/>
      <c r="N43" s="38" t="str">
        <f t="shared" si="3"/>
        <v/>
      </c>
      <c r="O43" s="38" t="str">
        <f t="shared" si="4"/>
        <v/>
      </c>
    </row>
    <row r="44" spans="1:15" x14ac:dyDescent="0.15">
      <c r="A44" s="40">
        <v>41</v>
      </c>
      <c r="B44" s="71"/>
      <c r="C44" s="76"/>
      <c r="D44" s="77"/>
      <c r="E44" s="73"/>
      <c r="F44" s="73"/>
      <c r="G44" s="74"/>
      <c r="H44" s="75"/>
      <c r="I44" s="75"/>
      <c r="J44" s="75"/>
      <c r="K44" s="49">
        <f t="shared" si="2"/>
        <v>0</v>
      </c>
      <c r="L44" s="80"/>
      <c r="M44" s="25"/>
      <c r="N44" s="38" t="str">
        <f t="shared" si="3"/>
        <v/>
      </c>
      <c r="O44" s="38" t="str">
        <f t="shared" si="4"/>
        <v/>
      </c>
    </row>
    <row r="45" spans="1:15" x14ac:dyDescent="0.15">
      <c r="A45" s="40">
        <v>42</v>
      </c>
      <c r="B45" s="71"/>
      <c r="C45" s="76"/>
      <c r="D45" s="77"/>
      <c r="E45" s="73"/>
      <c r="F45" s="73"/>
      <c r="G45" s="74"/>
      <c r="H45" s="75"/>
      <c r="I45" s="75"/>
      <c r="J45" s="75"/>
      <c r="K45" s="49">
        <f t="shared" si="2"/>
        <v>0</v>
      </c>
      <c r="L45" s="80"/>
      <c r="M45" s="25"/>
      <c r="N45" s="38" t="str">
        <f t="shared" si="3"/>
        <v/>
      </c>
      <c r="O45" s="38" t="str">
        <f t="shared" si="4"/>
        <v/>
      </c>
    </row>
    <row r="46" spans="1:15" x14ac:dyDescent="0.15">
      <c r="A46" s="40">
        <v>43</v>
      </c>
      <c r="B46" s="71"/>
      <c r="C46" s="76"/>
      <c r="D46" s="77"/>
      <c r="E46" s="73"/>
      <c r="F46" s="73"/>
      <c r="G46" s="74"/>
      <c r="H46" s="75"/>
      <c r="I46" s="75"/>
      <c r="J46" s="75"/>
      <c r="K46" s="49">
        <f t="shared" si="2"/>
        <v>0</v>
      </c>
      <c r="L46" s="80"/>
      <c r="M46" s="25"/>
      <c r="N46" s="38" t="str">
        <f t="shared" si="3"/>
        <v/>
      </c>
      <c r="O46" s="38" t="str">
        <f t="shared" si="4"/>
        <v/>
      </c>
    </row>
    <row r="47" spans="1:15" x14ac:dyDescent="0.15">
      <c r="A47" s="40">
        <v>44</v>
      </c>
      <c r="B47" s="71"/>
      <c r="C47" s="76"/>
      <c r="D47" s="77"/>
      <c r="E47" s="73"/>
      <c r="F47" s="73"/>
      <c r="G47" s="74"/>
      <c r="H47" s="75"/>
      <c r="I47" s="75"/>
      <c r="J47" s="75"/>
      <c r="K47" s="49">
        <f t="shared" si="2"/>
        <v>0</v>
      </c>
      <c r="L47" s="80"/>
      <c r="M47" s="25"/>
      <c r="N47" s="38" t="str">
        <f t="shared" si="3"/>
        <v/>
      </c>
      <c r="O47" s="38" t="str">
        <f t="shared" si="4"/>
        <v/>
      </c>
    </row>
    <row r="48" spans="1:15" x14ac:dyDescent="0.15">
      <c r="A48" s="40">
        <v>45</v>
      </c>
      <c r="B48" s="71"/>
      <c r="C48" s="76"/>
      <c r="D48" s="77"/>
      <c r="E48" s="73"/>
      <c r="F48" s="73"/>
      <c r="G48" s="74"/>
      <c r="H48" s="75"/>
      <c r="I48" s="75"/>
      <c r="J48" s="75"/>
      <c r="K48" s="49">
        <f t="shared" si="2"/>
        <v>0</v>
      </c>
      <c r="L48" s="80"/>
      <c r="M48" s="25"/>
      <c r="N48" s="38" t="str">
        <f t="shared" si="3"/>
        <v/>
      </c>
      <c r="O48" s="38" t="str">
        <f t="shared" si="4"/>
        <v/>
      </c>
    </row>
    <row r="49" spans="1:15" x14ac:dyDescent="0.15">
      <c r="A49" s="40">
        <v>46</v>
      </c>
      <c r="B49" s="71"/>
      <c r="C49" s="76"/>
      <c r="D49" s="77"/>
      <c r="E49" s="73"/>
      <c r="F49" s="73"/>
      <c r="G49" s="74"/>
      <c r="H49" s="75"/>
      <c r="I49" s="75"/>
      <c r="J49" s="75"/>
      <c r="K49" s="49">
        <f t="shared" si="2"/>
        <v>0</v>
      </c>
      <c r="L49" s="80"/>
      <c r="M49" s="25"/>
      <c r="N49" s="38" t="str">
        <f t="shared" si="3"/>
        <v/>
      </c>
      <c r="O49" s="38" t="str">
        <f t="shared" si="4"/>
        <v/>
      </c>
    </row>
    <row r="50" spans="1:15" x14ac:dyDescent="0.15">
      <c r="A50" s="40">
        <v>47</v>
      </c>
      <c r="B50" s="71"/>
      <c r="C50" s="76"/>
      <c r="D50" s="77"/>
      <c r="E50" s="73"/>
      <c r="F50" s="73"/>
      <c r="G50" s="74"/>
      <c r="H50" s="75"/>
      <c r="I50" s="75"/>
      <c r="J50" s="75"/>
      <c r="K50" s="49">
        <f t="shared" si="2"/>
        <v>0</v>
      </c>
      <c r="L50" s="80"/>
      <c r="M50" s="25"/>
      <c r="N50" s="38" t="str">
        <f t="shared" si="3"/>
        <v/>
      </c>
      <c r="O50" s="38" t="str">
        <f t="shared" si="4"/>
        <v/>
      </c>
    </row>
    <row r="51" spans="1:15" x14ac:dyDescent="0.15">
      <c r="A51" s="40">
        <v>48</v>
      </c>
      <c r="B51" s="71"/>
      <c r="C51" s="76"/>
      <c r="D51" s="77"/>
      <c r="E51" s="73"/>
      <c r="F51" s="73"/>
      <c r="G51" s="74"/>
      <c r="H51" s="75"/>
      <c r="I51" s="75"/>
      <c r="J51" s="75"/>
      <c r="K51" s="49">
        <f t="shared" si="2"/>
        <v>0</v>
      </c>
      <c r="L51" s="80"/>
      <c r="M51" s="25"/>
      <c r="N51" s="38" t="str">
        <f t="shared" si="3"/>
        <v/>
      </c>
      <c r="O51" s="38" t="str">
        <f t="shared" si="4"/>
        <v/>
      </c>
    </row>
    <row r="52" spans="1:15" x14ac:dyDescent="0.15">
      <c r="A52" s="40">
        <v>49</v>
      </c>
      <c r="B52" s="71"/>
      <c r="C52" s="76"/>
      <c r="D52" s="77"/>
      <c r="E52" s="73"/>
      <c r="F52" s="73"/>
      <c r="G52" s="74"/>
      <c r="H52" s="75"/>
      <c r="I52" s="75"/>
      <c r="J52" s="75"/>
      <c r="K52" s="49">
        <f t="shared" si="2"/>
        <v>0</v>
      </c>
      <c r="L52" s="80"/>
      <c r="M52" s="25"/>
      <c r="N52" s="38" t="str">
        <f t="shared" si="3"/>
        <v/>
      </c>
      <c r="O52" s="38" t="str">
        <f t="shared" si="4"/>
        <v/>
      </c>
    </row>
    <row r="53" spans="1:15" x14ac:dyDescent="0.15">
      <c r="A53" s="40">
        <v>50</v>
      </c>
      <c r="B53" s="71"/>
      <c r="C53" s="76"/>
      <c r="D53" s="77"/>
      <c r="E53" s="73"/>
      <c r="F53" s="73"/>
      <c r="G53" s="74"/>
      <c r="H53" s="75"/>
      <c r="I53" s="75"/>
      <c r="J53" s="75"/>
      <c r="K53" s="49">
        <f t="shared" si="2"/>
        <v>0</v>
      </c>
      <c r="L53" s="80"/>
      <c r="M53" s="25"/>
      <c r="N53" s="38" t="str">
        <f t="shared" si="3"/>
        <v/>
      </c>
      <c r="O53" s="38" t="str">
        <f t="shared" si="4"/>
        <v/>
      </c>
    </row>
    <row r="54" spans="1:15" x14ac:dyDescent="0.15">
      <c r="A54" s="40">
        <v>51</v>
      </c>
      <c r="B54" s="71"/>
      <c r="C54" s="76"/>
      <c r="D54" s="77"/>
      <c r="E54" s="73"/>
      <c r="F54" s="73"/>
      <c r="G54" s="74"/>
      <c r="H54" s="75"/>
      <c r="I54" s="75"/>
      <c r="J54" s="75"/>
      <c r="K54" s="49">
        <f t="shared" si="2"/>
        <v>0</v>
      </c>
      <c r="L54" s="80"/>
      <c r="M54" s="25"/>
      <c r="N54" s="38" t="str">
        <f t="shared" si="3"/>
        <v/>
      </c>
      <c r="O54" s="38" t="str">
        <f t="shared" si="4"/>
        <v/>
      </c>
    </row>
    <row r="55" spans="1:15" x14ac:dyDescent="0.15">
      <c r="A55" s="40">
        <v>52</v>
      </c>
      <c r="B55" s="71"/>
      <c r="C55" s="76"/>
      <c r="D55" s="77"/>
      <c r="E55" s="73"/>
      <c r="F55" s="73"/>
      <c r="G55" s="74"/>
      <c r="H55" s="75"/>
      <c r="I55" s="75"/>
      <c r="J55" s="75"/>
      <c r="K55" s="49">
        <f t="shared" si="2"/>
        <v>0</v>
      </c>
      <c r="L55" s="80"/>
      <c r="M55" s="25"/>
      <c r="N55" s="38" t="str">
        <f t="shared" si="3"/>
        <v/>
      </c>
      <c r="O55" s="38" t="str">
        <f t="shared" si="4"/>
        <v/>
      </c>
    </row>
    <row r="56" spans="1:15" x14ac:dyDescent="0.15">
      <c r="A56" s="40">
        <v>53</v>
      </c>
      <c r="B56" s="71"/>
      <c r="C56" s="76"/>
      <c r="D56" s="77"/>
      <c r="E56" s="73"/>
      <c r="F56" s="73"/>
      <c r="G56" s="74"/>
      <c r="H56" s="75"/>
      <c r="I56" s="75"/>
      <c r="J56" s="75"/>
      <c r="K56" s="49">
        <f t="shared" si="2"/>
        <v>0</v>
      </c>
      <c r="L56" s="80"/>
      <c r="M56" s="25"/>
      <c r="N56" s="38" t="str">
        <f t="shared" si="3"/>
        <v/>
      </c>
      <c r="O56" s="38" t="str">
        <f t="shared" si="4"/>
        <v/>
      </c>
    </row>
    <row r="57" spans="1:15" x14ac:dyDescent="0.15">
      <c r="A57" s="40">
        <v>54</v>
      </c>
      <c r="B57" s="71"/>
      <c r="C57" s="76"/>
      <c r="D57" s="77"/>
      <c r="E57" s="73"/>
      <c r="F57" s="73"/>
      <c r="G57" s="74"/>
      <c r="H57" s="75"/>
      <c r="I57" s="75"/>
      <c r="J57" s="75"/>
      <c r="K57" s="49">
        <f t="shared" si="2"/>
        <v>0</v>
      </c>
      <c r="L57" s="80"/>
      <c r="M57" s="25"/>
      <c r="N57" s="38" t="str">
        <f t="shared" si="3"/>
        <v/>
      </c>
      <c r="O57" s="38" t="str">
        <f t="shared" si="4"/>
        <v/>
      </c>
    </row>
    <row r="58" spans="1:15" x14ac:dyDescent="0.15">
      <c r="A58" s="40">
        <v>55</v>
      </c>
      <c r="B58" s="71"/>
      <c r="C58" s="76"/>
      <c r="D58" s="77"/>
      <c r="E58" s="73"/>
      <c r="F58" s="73"/>
      <c r="G58" s="74"/>
      <c r="H58" s="75"/>
      <c r="I58" s="75"/>
      <c r="J58" s="75"/>
      <c r="K58" s="49">
        <f t="shared" si="2"/>
        <v>0</v>
      </c>
      <c r="L58" s="80"/>
      <c r="M58" s="25"/>
      <c r="N58" s="38" t="str">
        <f t="shared" si="3"/>
        <v/>
      </c>
      <c r="O58" s="38" t="str">
        <f t="shared" si="4"/>
        <v/>
      </c>
    </row>
    <row r="59" spans="1:15" x14ac:dyDescent="0.15">
      <c r="A59" s="40">
        <v>56</v>
      </c>
      <c r="B59" s="71"/>
      <c r="C59" s="76"/>
      <c r="D59" s="77"/>
      <c r="E59" s="73"/>
      <c r="F59" s="73"/>
      <c r="G59" s="74"/>
      <c r="H59" s="75"/>
      <c r="I59" s="75"/>
      <c r="J59" s="75"/>
      <c r="K59" s="49">
        <f t="shared" si="2"/>
        <v>0</v>
      </c>
      <c r="L59" s="80"/>
      <c r="M59" s="25"/>
      <c r="N59" s="38" t="str">
        <f t="shared" si="3"/>
        <v/>
      </c>
      <c r="O59" s="38" t="str">
        <f t="shared" si="4"/>
        <v/>
      </c>
    </row>
    <row r="60" spans="1:15" x14ac:dyDescent="0.15">
      <c r="A60" s="40">
        <v>57</v>
      </c>
      <c r="B60" s="71"/>
      <c r="C60" s="76"/>
      <c r="D60" s="77"/>
      <c r="E60" s="73"/>
      <c r="F60" s="73"/>
      <c r="G60" s="74"/>
      <c r="H60" s="75"/>
      <c r="I60" s="75"/>
      <c r="J60" s="75"/>
      <c r="K60" s="49">
        <f t="shared" si="2"/>
        <v>0</v>
      </c>
      <c r="L60" s="80"/>
      <c r="M60" s="25"/>
      <c r="N60" s="38" t="str">
        <f t="shared" si="3"/>
        <v/>
      </c>
      <c r="O60" s="38" t="str">
        <f t="shared" si="4"/>
        <v/>
      </c>
    </row>
    <row r="61" spans="1:15" x14ac:dyDescent="0.15">
      <c r="A61" s="40">
        <v>58</v>
      </c>
      <c r="B61" s="71"/>
      <c r="C61" s="76"/>
      <c r="D61" s="77"/>
      <c r="E61" s="73"/>
      <c r="F61" s="73"/>
      <c r="G61" s="74"/>
      <c r="H61" s="75"/>
      <c r="I61" s="75"/>
      <c r="J61" s="75"/>
      <c r="K61" s="49">
        <f t="shared" si="2"/>
        <v>0</v>
      </c>
      <c r="L61" s="80"/>
      <c r="M61" s="25"/>
      <c r="N61" s="38" t="str">
        <f t="shared" si="3"/>
        <v/>
      </c>
      <c r="O61" s="38" t="str">
        <f t="shared" si="4"/>
        <v/>
      </c>
    </row>
    <row r="62" spans="1:15" x14ac:dyDescent="0.15">
      <c r="A62" s="40">
        <v>59</v>
      </c>
      <c r="B62" s="71"/>
      <c r="C62" s="76"/>
      <c r="D62" s="77"/>
      <c r="E62" s="73"/>
      <c r="F62" s="73"/>
      <c r="G62" s="74"/>
      <c r="H62" s="75"/>
      <c r="I62" s="75"/>
      <c r="J62" s="75"/>
      <c r="K62" s="49">
        <f t="shared" si="2"/>
        <v>0</v>
      </c>
      <c r="L62" s="80"/>
      <c r="M62" s="25"/>
      <c r="N62" s="38" t="str">
        <f t="shared" si="3"/>
        <v/>
      </c>
      <c r="O62" s="38" t="str">
        <f t="shared" si="4"/>
        <v/>
      </c>
    </row>
    <row r="63" spans="1:15" x14ac:dyDescent="0.15">
      <c r="A63" s="40">
        <v>60</v>
      </c>
      <c r="B63" s="71"/>
      <c r="C63" s="76"/>
      <c r="D63" s="77"/>
      <c r="E63" s="73"/>
      <c r="F63" s="73"/>
      <c r="G63" s="74"/>
      <c r="H63" s="75"/>
      <c r="I63" s="75"/>
      <c r="J63" s="75"/>
      <c r="K63" s="49">
        <f t="shared" si="2"/>
        <v>0</v>
      </c>
      <c r="L63" s="80"/>
      <c r="M63" s="25"/>
      <c r="N63" s="38" t="str">
        <f t="shared" si="3"/>
        <v/>
      </c>
      <c r="O63" s="38" t="str">
        <f t="shared" si="4"/>
        <v/>
      </c>
    </row>
    <row r="64" spans="1:15" x14ac:dyDescent="0.15">
      <c r="A64" s="40">
        <v>61</v>
      </c>
      <c r="B64" s="71"/>
      <c r="C64" s="76"/>
      <c r="D64" s="77"/>
      <c r="E64" s="73"/>
      <c r="F64" s="73"/>
      <c r="G64" s="74"/>
      <c r="H64" s="75"/>
      <c r="I64" s="75"/>
      <c r="J64" s="75"/>
      <c r="K64" s="49">
        <f t="shared" si="2"/>
        <v>0</v>
      </c>
      <c r="L64" s="80"/>
      <c r="M64" s="25"/>
      <c r="N64" s="38" t="str">
        <f t="shared" si="3"/>
        <v/>
      </c>
      <c r="O64" s="38" t="str">
        <f t="shared" si="4"/>
        <v/>
      </c>
    </row>
    <row r="65" spans="1:15" x14ac:dyDescent="0.15">
      <c r="A65" s="40">
        <v>62</v>
      </c>
      <c r="B65" s="71"/>
      <c r="C65" s="76"/>
      <c r="D65" s="77"/>
      <c r="E65" s="73"/>
      <c r="F65" s="73"/>
      <c r="G65" s="74"/>
      <c r="H65" s="75"/>
      <c r="I65" s="75"/>
      <c r="J65" s="75"/>
      <c r="K65" s="49">
        <f t="shared" si="2"/>
        <v>0</v>
      </c>
      <c r="L65" s="80"/>
      <c r="M65" s="25"/>
      <c r="N65" s="38" t="str">
        <f t="shared" si="3"/>
        <v/>
      </c>
      <c r="O65" s="38" t="str">
        <f t="shared" si="4"/>
        <v/>
      </c>
    </row>
    <row r="66" spans="1:15" x14ac:dyDescent="0.15">
      <c r="A66" s="40">
        <v>63</v>
      </c>
      <c r="B66" s="71"/>
      <c r="C66" s="76"/>
      <c r="D66" s="77"/>
      <c r="E66" s="73"/>
      <c r="F66" s="73"/>
      <c r="G66" s="74"/>
      <c r="H66" s="75"/>
      <c r="I66" s="75"/>
      <c r="J66" s="75"/>
      <c r="K66" s="49">
        <f t="shared" si="2"/>
        <v>0</v>
      </c>
      <c r="L66" s="80"/>
      <c r="M66" s="25"/>
      <c r="N66" s="38" t="str">
        <f t="shared" si="3"/>
        <v/>
      </c>
      <c r="O66" s="38" t="str">
        <f t="shared" si="4"/>
        <v/>
      </c>
    </row>
    <row r="67" spans="1:15" x14ac:dyDescent="0.15">
      <c r="A67" s="40">
        <v>64</v>
      </c>
      <c r="B67" s="71"/>
      <c r="C67" s="76"/>
      <c r="D67" s="77"/>
      <c r="E67" s="73"/>
      <c r="F67" s="73"/>
      <c r="G67" s="74"/>
      <c r="H67" s="75"/>
      <c r="I67" s="75"/>
      <c r="J67" s="75"/>
      <c r="K67" s="49">
        <f t="shared" si="2"/>
        <v>0</v>
      </c>
      <c r="L67" s="80"/>
      <c r="M67" s="25"/>
      <c r="N67" s="38" t="str">
        <f t="shared" ref="N67:N102" si="5">IF(H67="","",VLOOKUP(H67,クラス,2,FALSE))</f>
        <v/>
      </c>
      <c r="O67" s="38" t="str">
        <f t="shared" ref="O67:O102" si="6">IF(I67="","",VLOOKUP(I67,池袋⇔会場往復バス_大人,2,FALSE))</f>
        <v/>
      </c>
    </row>
    <row r="68" spans="1:15" x14ac:dyDescent="0.15">
      <c r="A68" s="40">
        <v>65</v>
      </c>
      <c r="B68" s="71"/>
      <c r="C68" s="76"/>
      <c r="D68" s="77"/>
      <c r="E68" s="73"/>
      <c r="F68" s="73"/>
      <c r="G68" s="74"/>
      <c r="H68" s="75"/>
      <c r="I68" s="75"/>
      <c r="J68" s="75"/>
      <c r="K68" s="49">
        <f t="shared" ref="K68:K102" si="7">SUM(N68,O68)</f>
        <v>0</v>
      </c>
      <c r="L68" s="80"/>
      <c r="M68" s="25"/>
      <c r="N68" s="38" t="str">
        <f t="shared" si="5"/>
        <v/>
      </c>
      <c r="O68" s="38" t="str">
        <f t="shared" si="6"/>
        <v/>
      </c>
    </row>
    <row r="69" spans="1:15" x14ac:dyDescent="0.15">
      <c r="A69" s="40">
        <v>66</v>
      </c>
      <c r="B69" s="71"/>
      <c r="C69" s="76"/>
      <c r="D69" s="77"/>
      <c r="E69" s="73"/>
      <c r="F69" s="73"/>
      <c r="G69" s="74"/>
      <c r="H69" s="75"/>
      <c r="I69" s="75"/>
      <c r="J69" s="75"/>
      <c r="K69" s="49">
        <f t="shared" si="7"/>
        <v>0</v>
      </c>
      <c r="L69" s="80"/>
      <c r="M69" s="25"/>
      <c r="N69" s="38" t="str">
        <f t="shared" si="5"/>
        <v/>
      </c>
      <c r="O69" s="38" t="str">
        <f t="shared" si="6"/>
        <v/>
      </c>
    </row>
    <row r="70" spans="1:15" x14ac:dyDescent="0.15">
      <c r="A70" s="40">
        <v>67</v>
      </c>
      <c r="B70" s="71"/>
      <c r="C70" s="76"/>
      <c r="D70" s="77"/>
      <c r="E70" s="73"/>
      <c r="F70" s="73"/>
      <c r="G70" s="74"/>
      <c r="H70" s="75"/>
      <c r="I70" s="75"/>
      <c r="J70" s="75"/>
      <c r="K70" s="49">
        <f t="shared" si="7"/>
        <v>0</v>
      </c>
      <c r="L70" s="80"/>
      <c r="M70" s="25"/>
      <c r="N70" s="38" t="str">
        <f t="shared" si="5"/>
        <v/>
      </c>
      <c r="O70" s="38" t="str">
        <f t="shared" si="6"/>
        <v/>
      </c>
    </row>
    <row r="71" spans="1:15" x14ac:dyDescent="0.15">
      <c r="A71" s="40">
        <v>68</v>
      </c>
      <c r="B71" s="71"/>
      <c r="C71" s="76"/>
      <c r="D71" s="77"/>
      <c r="E71" s="73"/>
      <c r="F71" s="73"/>
      <c r="G71" s="74"/>
      <c r="H71" s="75"/>
      <c r="I71" s="75"/>
      <c r="J71" s="75"/>
      <c r="K71" s="49">
        <f t="shared" si="7"/>
        <v>0</v>
      </c>
      <c r="L71" s="80"/>
      <c r="M71" s="25"/>
      <c r="N71" s="38" t="str">
        <f t="shared" si="5"/>
        <v/>
      </c>
      <c r="O71" s="38" t="str">
        <f t="shared" si="6"/>
        <v/>
      </c>
    </row>
    <row r="72" spans="1:15" x14ac:dyDescent="0.15">
      <c r="A72" s="40">
        <v>69</v>
      </c>
      <c r="B72" s="71"/>
      <c r="C72" s="76"/>
      <c r="D72" s="77"/>
      <c r="E72" s="73"/>
      <c r="F72" s="73"/>
      <c r="G72" s="74"/>
      <c r="H72" s="75"/>
      <c r="I72" s="75"/>
      <c r="J72" s="75"/>
      <c r="K72" s="49">
        <f t="shared" si="7"/>
        <v>0</v>
      </c>
      <c r="L72" s="80"/>
      <c r="M72" s="25"/>
      <c r="N72" s="38" t="str">
        <f t="shared" si="5"/>
        <v/>
      </c>
      <c r="O72" s="38" t="str">
        <f t="shared" si="6"/>
        <v/>
      </c>
    </row>
    <row r="73" spans="1:15" x14ac:dyDescent="0.15">
      <c r="A73" s="40">
        <v>70</v>
      </c>
      <c r="B73" s="71"/>
      <c r="C73" s="76"/>
      <c r="D73" s="77"/>
      <c r="E73" s="73"/>
      <c r="F73" s="73"/>
      <c r="G73" s="74"/>
      <c r="H73" s="75"/>
      <c r="I73" s="75"/>
      <c r="J73" s="75"/>
      <c r="K73" s="49">
        <f t="shared" si="7"/>
        <v>0</v>
      </c>
      <c r="L73" s="80"/>
      <c r="M73" s="25"/>
      <c r="N73" s="38" t="str">
        <f t="shared" si="5"/>
        <v/>
      </c>
      <c r="O73" s="38" t="str">
        <f t="shared" si="6"/>
        <v/>
      </c>
    </row>
    <row r="74" spans="1:15" x14ac:dyDescent="0.15">
      <c r="A74" s="40">
        <v>71</v>
      </c>
      <c r="B74" s="71"/>
      <c r="C74" s="76"/>
      <c r="D74" s="77"/>
      <c r="E74" s="73"/>
      <c r="F74" s="73"/>
      <c r="G74" s="74"/>
      <c r="H74" s="75"/>
      <c r="I74" s="75"/>
      <c r="J74" s="75"/>
      <c r="K74" s="49">
        <f t="shared" si="7"/>
        <v>0</v>
      </c>
      <c r="L74" s="80"/>
      <c r="M74" s="25"/>
      <c r="N74" s="38" t="str">
        <f t="shared" si="5"/>
        <v/>
      </c>
      <c r="O74" s="38" t="str">
        <f t="shared" si="6"/>
        <v/>
      </c>
    </row>
    <row r="75" spans="1:15" x14ac:dyDescent="0.15">
      <c r="A75" s="40">
        <v>72</v>
      </c>
      <c r="B75" s="71"/>
      <c r="C75" s="76"/>
      <c r="D75" s="77"/>
      <c r="E75" s="73"/>
      <c r="F75" s="73"/>
      <c r="G75" s="74"/>
      <c r="H75" s="75"/>
      <c r="I75" s="75"/>
      <c r="J75" s="75"/>
      <c r="K75" s="49">
        <f t="shared" si="7"/>
        <v>0</v>
      </c>
      <c r="L75" s="80"/>
      <c r="M75" s="25"/>
      <c r="N75" s="38" t="str">
        <f t="shared" si="5"/>
        <v/>
      </c>
      <c r="O75" s="38" t="str">
        <f t="shared" si="6"/>
        <v/>
      </c>
    </row>
    <row r="76" spans="1:15" x14ac:dyDescent="0.15">
      <c r="A76" s="40">
        <v>73</v>
      </c>
      <c r="B76" s="71"/>
      <c r="C76" s="76"/>
      <c r="D76" s="77"/>
      <c r="E76" s="73"/>
      <c r="F76" s="73"/>
      <c r="G76" s="74"/>
      <c r="H76" s="75"/>
      <c r="I76" s="75"/>
      <c r="J76" s="75"/>
      <c r="K76" s="49">
        <f t="shared" si="7"/>
        <v>0</v>
      </c>
      <c r="L76" s="80"/>
      <c r="M76" s="25"/>
      <c r="N76" s="38" t="str">
        <f t="shared" si="5"/>
        <v/>
      </c>
      <c r="O76" s="38" t="str">
        <f t="shared" si="6"/>
        <v/>
      </c>
    </row>
    <row r="77" spans="1:15" x14ac:dyDescent="0.15">
      <c r="A77" s="40">
        <v>74</v>
      </c>
      <c r="B77" s="71"/>
      <c r="C77" s="76"/>
      <c r="D77" s="77"/>
      <c r="E77" s="73"/>
      <c r="F77" s="73"/>
      <c r="G77" s="74"/>
      <c r="H77" s="75"/>
      <c r="I77" s="75"/>
      <c r="J77" s="75"/>
      <c r="K77" s="49">
        <f t="shared" si="7"/>
        <v>0</v>
      </c>
      <c r="L77" s="80"/>
      <c r="M77" s="25"/>
      <c r="N77" s="38" t="str">
        <f t="shared" si="5"/>
        <v/>
      </c>
      <c r="O77" s="38" t="str">
        <f t="shared" si="6"/>
        <v/>
      </c>
    </row>
    <row r="78" spans="1:15" x14ac:dyDescent="0.15">
      <c r="A78" s="40">
        <v>75</v>
      </c>
      <c r="B78" s="71"/>
      <c r="C78" s="76"/>
      <c r="D78" s="77"/>
      <c r="E78" s="73"/>
      <c r="F78" s="73"/>
      <c r="G78" s="74"/>
      <c r="H78" s="75"/>
      <c r="I78" s="75"/>
      <c r="J78" s="75"/>
      <c r="K78" s="49">
        <f t="shared" si="7"/>
        <v>0</v>
      </c>
      <c r="L78" s="80"/>
      <c r="M78" s="25"/>
      <c r="N78" s="38" t="str">
        <f t="shared" si="5"/>
        <v/>
      </c>
      <c r="O78" s="38" t="str">
        <f t="shared" si="6"/>
        <v/>
      </c>
    </row>
    <row r="79" spans="1:15" x14ac:dyDescent="0.15">
      <c r="A79" s="40">
        <v>76</v>
      </c>
      <c r="B79" s="71"/>
      <c r="C79" s="76"/>
      <c r="D79" s="77"/>
      <c r="E79" s="73"/>
      <c r="F79" s="73"/>
      <c r="G79" s="74"/>
      <c r="H79" s="75"/>
      <c r="I79" s="75"/>
      <c r="J79" s="75"/>
      <c r="K79" s="49">
        <f t="shared" si="7"/>
        <v>0</v>
      </c>
      <c r="L79" s="80"/>
      <c r="M79" s="25"/>
      <c r="N79" s="38" t="str">
        <f t="shared" si="5"/>
        <v/>
      </c>
      <c r="O79" s="38" t="str">
        <f t="shared" si="6"/>
        <v/>
      </c>
    </row>
    <row r="80" spans="1:15" x14ac:dyDescent="0.15">
      <c r="A80" s="40">
        <v>77</v>
      </c>
      <c r="B80" s="71"/>
      <c r="C80" s="76"/>
      <c r="D80" s="77"/>
      <c r="E80" s="73"/>
      <c r="F80" s="73"/>
      <c r="G80" s="74"/>
      <c r="H80" s="75"/>
      <c r="I80" s="75"/>
      <c r="J80" s="75"/>
      <c r="K80" s="49">
        <f t="shared" si="7"/>
        <v>0</v>
      </c>
      <c r="L80" s="80"/>
      <c r="M80" s="25"/>
      <c r="N80" s="38" t="str">
        <f t="shared" si="5"/>
        <v/>
      </c>
      <c r="O80" s="38" t="str">
        <f t="shared" si="6"/>
        <v/>
      </c>
    </row>
    <row r="81" spans="1:15" x14ac:dyDescent="0.15">
      <c r="A81" s="40">
        <v>78</v>
      </c>
      <c r="B81" s="71"/>
      <c r="C81" s="76"/>
      <c r="D81" s="77"/>
      <c r="E81" s="73"/>
      <c r="F81" s="73"/>
      <c r="G81" s="74"/>
      <c r="H81" s="75"/>
      <c r="I81" s="75"/>
      <c r="J81" s="75"/>
      <c r="K81" s="49">
        <f t="shared" si="7"/>
        <v>0</v>
      </c>
      <c r="L81" s="80"/>
      <c r="M81" s="25"/>
      <c r="N81" s="38" t="str">
        <f t="shared" si="5"/>
        <v/>
      </c>
      <c r="O81" s="38" t="str">
        <f t="shared" si="6"/>
        <v/>
      </c>
    </row>
    <row r="82" spans="1:15" x14ac:dyDescent="0.15">
      <c r="A82" s="40">
        <v>79</v>
      </c>
      <c r="B82" s="71"/>
      <c r="C82" s="76"/>
      <c r="D82" s="77"/>
      <c r="E82" s="73"/>
      <c r="F82" s="73"/>
      <c r="G82" s="74"/>
      <c r="H82" s="75"/>
      <c r="I82" s="75"/>
      <c r="J82" s="75"/>
      <c r="K82" s="49">
        <f t="shared" si="7"/>
        <v>0</v>
      </c>
      <c r="L82" s="80"/>
      <c r="M82" s="25"/>
      <c r="N82" s="38" t="str">
        <f t="shared" si="5"/>
        <v/>
      </c>
      <c r="O82" s="38" t="str">
        <f t="shared" si="6"/>
        <v/>
      </c>
    </row>
    <row r="83" spans="1:15" x14ac:dyDescent="0.15">
      <c r="A83" s="40">
        <v>80</v>
      </c>
      <c r="B83" s="71"/>
      <c r="C83" s="76"/>
      <c r="D83" s="77"/>
      <c r="E83" s="73"/>
      <c r="F83" s="73"/>
      <c r="G83" s="74"/>
      <c r="H83" s="75"/>
      <c r="I83" s="75"/>
      <c r="J83" s="75"/>
      <c r="K83" s="49">
        <f t="shared" si="7"/>
        <v>0</v>
      </c>
      <c r="L83" s="80"/>
      <c r="M83" s="25"/>
      <c r="N83" s="38" t="str">
        <f t="shared" si="5"/>
        <v/>
      </c>
      <c r="O83" s="38" t="str">
        <f t="shared" si="6"/>
        <v/>
      </c>
    </row>
    <row r="84" spans="1:15" x14ac:dyDescent="0.15">
      <c r="A84" s="40">
        <v>81</v>
      </c>
      <c r="B84" s="71"/>
      <c r="C84" s="76"/>
      <c r="D84" s="77"/>
      <c r="E84" s="73"/>
      <c r="F84" s="73"/>
      <c r="G84" s="74"/>
      <c r="H84" s="75"/>
      <c r="I84" s="75"/>
      <c r="J84" s="75"/>
      <c r="K84" s="49">
        <f t="shared" si="7"/>
        <v>0</v>
      </c>
      <c r="L84" s="80"/>
      <c r="M84" s="25"/>
      <c r="N84" s="38" t="str">
        <f t="shared" si="5"/>
        <v/>
      </c>
      <c r="O84" s="38" t="str">
        <f t="shared" si="6"/>
        <v/>
      </c>
    </row>
    <row r="85" spans="1:15" x14ac:dyDescent="0.15">
      <c r="A85" s="40">
        <v>82</v>
      </c>
      <c r="B85" s="71"/>
      <c r="C85" s="76"/>
      <c r="D85" s="77"/>
      <c r="E85" s="73"/>
      <c r="F85" s="73"/>
      <c r="G85" s="74"/>
      <c r="H85" s="75"/>
      <c r="I85" s="75"/>
      <c r="J85" s="75"/>
      <c r="K85" s="49">
        <f t="shared" si="7"/>
        <v>0</v>
      </c>
      <c r="L85" s="80"/>
      <c r="M85" s="25"/>
      <c r="N85" s="38" t="str">
        <f t="shared" si="5"/>
        <v/>
      </c>
      <c r="O85" s="38" t="str">
        <f t="shared" si="6"/>
        <v/>
      </c>
    </row>
    <row r="86" spans="1:15" x14ac:dyDescent="0.15">
      <c r="A86" s="40">
        <v>83</v>
      </c>
      <c r="B86" s="71"/>
      <c r="C86" s="76"/>
      <c r="D86" s="77"/>
      <c r="E86" s="73"/>
      <c r="F86" s="73"/>
      <c r="G86" s="74"/>
      <c r="H86" s="75"/>
      <c r="I86" s="75"/>
      <c r="J86" s="75"/>
      <c r="K86" s="49">
        <f t="shared" si="7"/>
        <v>0</v>
      </c>
      <c r="L86" s="80"/>
      <c r="M86" s="25"/>
      <c r="N86" s="38" t="str">
        <f t="shared" si="5"/>
        <v/>
      </c>
      <c r="O86" s="38" t="str">
        <f t="shared" si="6"/>
        <v/>
      </c>
    </row>
    <row r="87" spans="1:15" x14ac:dyDescent="0.15">
      <c r="A87" s="40">
        <v>84</v>
      </c>
      <c r="B87" s="71"/>
      <c r="C87" s="76"/>
      <c r="D87" s="77"/>
      <c r="E87" s="73"/>
      <c r="F87" s="73"/>
      <c r="G87" s="74"/>
      <c r="H87" s="75"/>
      <c r="I87" s="75"/>
      <c r="J87" s="75"/>
      <c r="K87" s="49">
        <f t="shared" si="7"/>
        <v>0</v>
      </c>
      <c r="L87" s="80"/>
      <c r="M87" s="25"/>
      <c r="N87" s="38" t="str">
        <f t="shared" si="5"/>
        <v/>
      </c>
      <c r="O87" s="38" t="str">
        <f t="shared" si="6"/>
        <v/>
      </c>
    </row>
    <row r="88" spans="1:15" x14ac:dyDescent="0.15">
      <c r="A88" s="40">
        <v>85</v>
      </c>
      <c r="B88" s="71"/>
      <c r="C88" s="76"/>
      <c r="D88" s="77"/>
      <c r="E88" s="73"/>
      <c r="F88" s="73"/>
      <c r="G88" s="74"/>
      <c r="H88" s="75"/>
      <c r="I88" s="75"/>
      <c r="J88" s="75"/>
      <c r="K88" s="49">
        <f t="shared" si="7"/>
        <v>0</v>
      </c>
      <c r="L88" s="80"/>
      <c r="M88" s="25"/>
      <c r="N88" s="38" t="str">
        <f t="shared" si="5"/>
        <v/>
      </c>
      <c r="O88" s="38" t="str">
        <f t="shared" si="6"/>
        <v/>
      </c>
    </row>
    <row r="89" spans="1:15" x14ac:dyDescent="0.15">
      <c r="A89" s="40">
        <v>86</v>
      </c>
      <c r="B89" s="71"/>
      <c r="C89" s="76"/>
      <c r="D89" s="77"/>
      <c r="E89" s="73"/>
      <c r="F89" s="73"/>
      <c r="G89" s="74"/>
      <c r="H89" s="75"/>
      <c r="I89" s="75"/>
      <c r="J89" s="75"/>
      <c r="K89" s="49">
        <f t="shared" si="7"/>
        <v>0</v>
      </c>
      <c r="L89" s="80"/>
      <c r="M89" s="25"/>
      <c r="N89" s="38" t="str">
        <f t="shared" si="5"/>
        <v/>
      </c>
      <c r="O89" s="38" t="str">
        <f t="shared" si="6"/>
        <v/>
      </c>
    </row>
    <row r="90" spans="1:15" x14ac:dyDescent="0.15">
      <c r="A90" s="40">
        <v>87</v>
      </c>
      <c r="B90" s="71"/>
      <c r="C90" s="76"/>
      <c r="D90" s="77"/>
      <c r="E90" s="73"/>
      <c r="F90" s="73"/>
      <c r="G90" s="74"/>
      <c r="H90" s="75"/>
      <c r="I90" s="75"/>
      <c r="J90" s="75"/>
      <c r="K90" s="49">
        <f t="shared" si="7"/>
        <v>0</v>
      </c>
      <c r="L90" s="80"/>
      <c r="M90" s="25"/>
      <c r="N90" s="38" t="str">
        <f t="shared" si="5"/>
        <v/>
      </c>
      <c r="O90" s="38" t="str">
        <f t="shared" si="6"/>
        <v/>
      </c>
    </row>
    <row r="91" spans="1:15" x14ac:dyDescent="0.15">
      <c r="A91" s="40">
        <v>88</v>
      </c>
      <c r="B91" s="71"/>
      <c r="C91" s="76"/>
      <c r="D91" s="77"/>
      <c r="E91" s="73"/>
      <c r="F91" s="73"/>
      <c r="G91" s="74"/>
      <c r="H91" s="75"/>
      <c r="I91" s="75"/>
      <c r="J91" s="75"/>
      <c r="K91" s="49">
        <f t="shared" si="7"/>
        <v>0</v>
      </c>
      <c r="L91" s="80"/>
      <c r="M91" s="25"/>
      <c r="N91" s="38" t="str">
        <f t="shared" si="5"/>
        <v/>
      </c>
      <c r="O91" s="38" t="str">
        <f t="shared" si="6"/>
        <v/>
      </c>
    </row>
    <row r="92" spans="1:15" x14ac:dyDescent="0.15">
      <c r="A92" s="40">
        <v>89</v>
      </c>
      <c r="B92" s="71"/>
      <c r="C92" s="76"/>
      <c r="D92" s="77"/>
      <c r="E92" s="73"/>
      <c r="F92" s="73"/>
      <c r="G92" s="74"/>
      <c r="H92" s="75"/>
      <c r="I92" s="75"/>
      <c r="J92" s="75"/>
      <c r="K92" s="49">
        <f t="shared" si="7"/>
        <v>0</v>
      </c>
      <c r="L92" s="80"/>
      <c r="M92" s="25"/>
      <c r="N92" s="38" t="str">
        <f t="shared" si="5"/>
        <v/>
      </c>
      <c r="O92" s="38" t="str">
        <f t="shared" si="6"/>
        <v/>
      </c>
    </row>
    <row r="93" spans="1:15" x14ac:dyDescent="0.15">
      <c r="A93" s="40">
        <v>90</v>
      </c>
      <c r="B93" s="71"/>
      <c r="C93" s="76"/>
      <c r="D93" s="77"/>
      <c r="E93" s="73"/>
      <c r="F93" s="73"/>
      <c r="G93" s="74"/>
      <c r="H93" s="75"/>
      <c r="I93" s="75"/>
      <c r="J93" s="75"/>
      <c r="K93" s="49">
        <f t="shared" si="7"/>
        <v>0</v>
      </c>
      <c r="L93" s="80"/>
      <c r="M93" s="25"/>
      <c r="N93" s="38" t="str">
        <f t="shared" si="5"/>
        <v/>
      </c>
      <c r="O93" s="38" t="str">
        <f t="shared" si="6"/>
        <v/>
      </c>
    </row>
    <row r="94" spans="1:15" x14ac:dyDescent="0.15">
      <c r="A94" s="40">
        <v>91</v>
      </c>
      <c r="B94" s="71"/>
      <c r="C94" s="76"/>
      <c r="D94" s="77"/>
      <c r="E94" s="73"/>
      <c r="F94" s="73"/>
      <c r="G94" s="74"/>
      <c r="H94" s="75"/>
      <c r="I94" s="75"/>
      <c r="J94" s="75"/>
      <c r="K94" s="49">
        <f t="shared" si="7"/>
        <v>0</v>
      </c>
      <c r="L94" s="80"/>
      <c r="M94" s="25"/>
      <c r="N94" s="38" t="str">
        <f t="shared" si="5"/>
        <v/>
      </c>
      <c r="O94" s="38" t="str">
        <f t="shared" si="6"/>
        <v/>
      </c>
    </row>
    <row r="95" spans="1:15" x14ac:dyDescent="0.15">
      <c r="A95" s="40">
        <v>92</v>
      </c>
      <c r="B95" s="71"/>
      <c r="C95" s="76"/>
      <c r="D95" s="77"/>
      <c r="E95" s="73"/>
      <c r="F95" s="73"/>
      <c r="G95" s="74"/>
      <c r="H95" s="75"/>
      <c r="I95" s="75"/>
      <c r="J95" s="75"/>
      <c r="K95" s="49">
        <f t="shared" si="7"/>
        <v>0</v>
      </c>
      <c r="L95" s="80"/>
      <c r="M95" s="25"/>
      <c r="N95" s="38" t="str">
        <f t="shared" si="5"/>
        <v/>
      </c>
      <c r="O95" s="38" t="str">
        <f t="shared" si="6"/>
        <v/>
      </c>
    </row>
    <row r="96" spans="1:15" x14ac:dyDescent="0.15">
      <c r="A96" s="40">
        <v>93</v>
      </c>
      <c r="B96" s="71"/>
      <c r="C96" s="76"/>
      <c r="D96" s="77"/>
      <c r="E96" s="73"/>
      <c r="F96" s="73"/>
      <c r="G96" s="74"/>
      <c r="H96" s="75"/>
      <c r="I96" s="75"/>
      <c r="J96" s="75"/>
      <c r="K96" s="49">
        <f t="shared" si="7"/>
        <v>0</v>
      </c>
      <c r="L96" s="80"/>
      <c r="M96" s="25"/>
      <c r="N96" s="38" t="str">
        <f t="shared" si="5"/>
        <v/>
      </c>
      <c r="O96" s="38" t="str">
        <f t="shared" si="6"/>
        <v/>
      </c>
    </row>
    <row r="97" spans="1:15" x14ac:dyDescent="0.15">
      <c r="A97" s="40">
        <v>94</v>
      </c>
      <c r="B97" s="71"/>
      <c r="C97" s="76"/>
      <c r="D97" s="77"/>
      <c r="E97" s="73"/>
      <c r="F97" s="73"/>
      <c r="G97" s="74"/>
      <c r="H97" s="75"/>
      <c r="I97" s="75"/>
      <c r="J97" s="75"/>
      <c r="K97" s="49">
        <f t="shared" si="7"/>
        <v>0</v>
      </c>
      <c r="L97" s="80"/>
      <c r="M97" s="25"/>
      <c r="N97" s="38" t="str">
        <f t="shared" si="5"/>
        <v/>
      </c>
      <c r="O97" s="38" t="str">
        <f t="shared" si="6"/>
        <v/>
      </c>
    </row>
    <row r="98" spans="1:15" x14ac:dyDescent="0.15">
      <c r="A98" s="40">
        <v>95</v>
      </c>
      <c r="B98" s="71"/>
      <c r="C98" s="76"/>
      <c r="D98" s="77"/>
      <c r="E98" s="73"/>
      <c r="F98" s="73"/>
      <c r="G98" s="74"/>
      <c r="H98" s="75"/>
      <c r="I98" s="75"/>
      <c r="J98" s="75"/>
      <c r="K98" s="49">
        <f t="shared" si="7"/>
        <v>0</v>
      </c>
      <c r="L98" s="80"/>
      <c r="M98" s="25"/>
      <c r="N98" s="38" t="str">
        <f t="shared" si="5"/>
        <v/>
      </c>
      <c r="O98" s="38" t="str">
        <f t="shared" si="6"/>
        <v/>
      </c>
    </row>
    <row r="99" spans="1:15" x14ac:dyDescent="0.15">
      <c r="A99" s="40">
        <v>96</v>
      </c>
      <c r="B99" s="71"/>
      <c r="C99" s="76"/>
      <c r="D99" s="77"/>
      <c r="E99" s="73"/>
      <c r="F99" s="73"/>
      <c r="G99" s="74"/>
      <c r="H99" s="75"/>
      <c r="I99" s="75"/>
      <c r="J99" s="75"/>
      <c r="K99" s="49">
        <f t="shared" si="7"/>
        <v>0</v>
      </c>
      <c r="L99" s="80"/>
      <c r="M99" s="25"/>
      <c r="N99" s="38" t="str">
        <f t="shared" si="5"/>
        <v/>
      </c>
      <c r="O99" s="38" t="str">
        <f t="shared" si="6"/>
        <v/>
      </c>
    </row>
    <row r="100" spans="1:15" x14ac:dyDescent="0.15">
      <c r="A100" s="40">
        <v>97</v>
      </c>
      <c r="B100" s="71"/>
      <c r="C100" s="76"/>
      <c r="D100" s="77"/>
      <c r="E100" s="73"/>
      <c r="F100" s="73"/>
      <c r="G100" s="74"/>
      <c r="H100" s="75"/>
      <c r="I100" s="75"/>
      <c r="J100" s="75"/>
      <c r="K100" s="49">
        <f t="shared" si="7"/>
        <v>0</v>
      </c>
      <c r="L100" s="80"/>
      <c r="M100" s="25"/>
      <c r="N100" s="38" t="str">
        <f t="shared" si="5"/>
        <v/>
      </c>
      <c r="O100" s="38" t="str">
        <f t="shared" si="6"/>
        <v/>
      </c>
    </row>
    <row r="101" spans="1:15" x14ac:dyDescent="0.15">
      <c r="A101" s="40">
        <v>98</v>
      </c>
      <c r="B101" s="71"/>
      <c r="C101" s="76"/>
      <c r="D101" s="77"/>
      <c r="E101" s="73"/>
      <c r="F101" s="73"/>
      <c r="G101" s="74"/>
      <c r="H101" s="75"/>
      <c r="I101" s="75"/>
      <c r="J101" s="75"/>
      <c r="K101" s="49">
        <f t="shared" si="7"/>
        <v>0</v>
      </c>
      <c r="L101" s="80"/>
      <c r="M101" s="25"/>
      <c r="N101" s="38" t="str">
        <f t="shared" si="5"/>
        <v/>
      </c>
      <c r="O101" s="38" t="str">
        <f t="shared" si="6"/>
        <v/>
      </c>
    </row>
    <row r="102" spans="1:15" x14ac:dyDescent="0.15">
      <c r="A102" s="40">
        <v>99</v>
      </c>
      <c r="B102" s="71"/>
      <c r="C102" s="76"/>
      <c r="D102" s="77"/>
      <c r="E102" s="73"/>
      <c r="F102" s="73"/>
      <c r="G102" s="74"/>
      <c r="H102" s="75"/>
      <c r="I102" s="75"/>
      <c r="J102" s="75"/>
      <c r="K102" s="49">
        <f t="shared" si="7"/>
        <v>0</v>
      </c>
      <c r="L102" s="80"/>
      <c r="M102" s="25"/>
      <c r="N102" s="38" t="str">
        <f t="shared" si="5"/>
        <v/>
      </c>
      <c r="O102" s="38" t="str">
        <f t="shared" si="6"/>
        <v/>
      </c>
    </row>
    <row r="103" spans="1:15" x14ac:dyDescent="0.15">
      <c r="A103" s="40">
        <v>100</v>
      </c>
      <c r="B103" s="78"/>
      <c r="C103" s="78"/>
      <c r="D103" s="77"/>
      <c r="E103" s="79"/>
      <c r="F103" s="79"/>
      <c r="G103" s="74"/>
      <c r="H103" s="75"/>
      <c r="I103" s="75"/>
      <c r="J103" s="75"/>
      <c r="K103" s="37"/>
      <c r="L103" s="39"/>
      <c r="M103" s="39"/>
      <c r="N103" s="38" t="str">
        <f>IF(H103="","",VLOOKUP(H103,リスト!#REF!,2,FALSE))</f>
        <v/>
      </c>
      <c r="O103" s="38" t="str">
        <f>IF(I103="","",VLOOKUP(I103,リスト!$K$2:$K$6,2,FALSE))</f>
        <v/>
      </c>
    </row>
  </sheetData>
  <sheetProtection password="9777" sheet="1" objects="1" scenarios="1" insertRows="0" deleteRows="0"/>
  <mergeCells count="11">
    <mergeCell ref="K1:K2"/>
    <mergeCell ref="L1:L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phoneticPr fontId="1"/>
  <conditionalFormatting sqref="C3:D103 G3:I103">
    <cfRule type="expression" dxfId="4" priority="12" stopIfTrue="1">
      <formula>AND($B3&lt;&gt;"",C3="")</formula>
    </cfRule>
  </conditionalFormatting>
  <conditionalFormatting sqref="H3:H103">
    <cfRule type="expression" dxfId="3" priority="13" stopIfTrue="1">
      <formula>AND($D3="男",SEARCH("W",H3)&gt;0)</formula>
    </cfRule>
  </conditionalFormatting>
  <conditionalFormatting sqref="J3:J103">
    <cfRule type="expression" dxfId="2" priority="2" stopIfTrue="1">
      <formula>AND($J3="",OR($I3="車（駐車券希望）",$I3="車（駐車券希望無し）"))</formula>
    </cfRule>
  </conditionalFormatting>
  <conditionalFormatting sqref="L3:L103">
    <cfRule type="expression" dxfId="1" priority="27" stopIfTrue="1">
      <formula>AND($L3="",OR($I3="車（駐車券希望）",$I3="車（駐車券希望無し）"))</formula>
    </cfRule>
  </conditionalFormatting>
  <conditionalFormatting sqref="E3:F103">
    <cfRule type="expression" dxfId="0" priority="28" stopIfTrue="1">
      <formula>AND($E3="",$F3="",$I3="車（駐車券希望）")</formula>
    </cfRule>
  </conditionalFormatting>
  <dataValidations count="6">
    <dataValidation imeMode="off" allowBlank="1" showInputMessage="1" showErrorMessage="1" sqref="G3 E4:E102 F3 M3:M102 L3"/>
    <dataValidation imeMode="hiragana" allowBlank="1" showInputMessage="1" showErrorMessage="1" sqref="B3:C102 N3:N103 F4:F103 L4:L102"/>
    <dataValidation type="list" imeMode="on" allowBlank="1" showInputMessage="1" showErrorMessage="1" sqref="D3:D103">
      <formula1>"男,女,,"</formula1>
    </dataValidation>
    <dataValidation type="list" imeMode="hiragana" allowBlank="1" showInputMessage="1" showErrorMessage="1" promptTitle="入力上の注意" prompt="車（駐車券希望）、車（駐車券希望無し）を選択された方は、第二希望も選択してください。抽選の当否は後日連絡いたします。" sqref="I3:I103">
      <formula1>交通第一希望</formula1>
    </dataValidation>
    <dataValidation type="list" imeMode="hiragana" allowBlank="1" showInputMessage="1" showErrorMessage="1" sqref="J3:J103">
      <formula1>交通第二希望</formula1>
    </dataValidation>
    <dataValidation type="list" allowBlank="1" showInputMessage="1" showErrorMessage="1" sqref="H3:H103">
      <formula1>クラスリスト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37" sqref="C37"/>
    </sheetView>
  </sheetViews>
  <sheetFormatPr defaultColWidth="8.875" defaultRowHeight="13.15" customHeight="1" x14ac:dyDescent="0.15"/>
  <cols>
    <col min="1" max="2" width="8.875" style="26"/>
    <col min="3" max="3" width="6.125" style="26" customWidth="1"/>
    <col min="4" max="4" width="6.5" style="26" customWidth="1"/>
    <col min="5" max="5" width="22" style="26" customWidth="1"/>
    <col min="6" max="6" width="6.5" style="26" customWidth="1"/>
    <col min="7" max="7" width="20.875" style="26" customWidth="1"/>
    <col min="8" max="10" width="3.125" style="26" customWidth="1"/>
    <col min="11" max="11" width="19.75" style="26" customWidth="1"/>
    <col min="12" max="12" width="8.875" style="26"/>
    <col min="13" max="13" width="18.875" style="26" customWidth="1"/>
    <col min="14" max="16384" width="8.875" style="26"/>
  </cols>
  <sheetData>
    <row r="1" spans="1:9" ht="13.15" customHeight="1" x14ac:dyDescent="0.15">
      <c r="A1" s="27" t="s">
        <v>31</v>
      </c>
      <c r="B1" s="27"/>
      <c r="C1" s="27" t="s">
        <v>32</v>
      </c>
      <c r="D1" s="27" t="s">
        <v>33</v>
      </c>
      <c r="E1" s="27" t="s">
        <v>50</v>
      </c>
      <c r="F1" s="27"/>
      <c r="G1" s="27" t="s">
        <v>51</v>
      </c>
      <c r="H1" s="27"/>
      <c r="I1" s="27"/>
    </row>
    <row r="2" spans="1:9" ht="13.15" customHeight="1" x14ac:dyDescent="0.15">
      <c r="A2" s="26" t="s">
        <v>34</v>
      </c>
      <c r="C2" s="26" t="s">
        <v>90</v>
      </c>
      <c r="D2" s="26">
        <v>3000</v>
      </c>
      <c r="E2" s="26" t="s">
        <v>69</v>
      </c>
      <c r="F2" s="26">
        <v>3500</v>
      </c>
      <c r="G2" s="26" t="s">
        <v>69</v>
      </c>
    </row>
    <row r="3" spans="1:9" ht="13.15" customHeight="1" x14ac:dyDescent="0.15">
      <c r="A3" s="26" t="s">
        <v>35</v>
      </c>
      <c r="C3" s="26" t="s">
        <v>91</v>
      </c>
      <c r="D3" s="26">
        <v>3000</v>
      </c>
      <c r="E3" s="26" t="s">
        <v>67</v>
      </c>
      <c r="F3" s="26">
        <v>2000</v>
      </c>
      <c r="G3" s="26" t="s">
        <v>68</v>
      </c>
    </row>
    <row r="4" spans="1:9" ht="13.15" customHeight="1" x14ac:dyDescent="0.15">
      <c r="A4" s="26" t="s">
        <v>36</v>
      </c>
      <c r="E4" s="26" t="s">
        <v>52</v>
      </c>
      <c r="F4" s="26">
        <v>1000</v>
      </c>
      <c r="G4" s="26" t="s">
        <v>54</v>
      </c>
    </row>
    <row r="5" spans="1:9" ht="13.15" customHeight="1" x14ac:dyDescent="0.15">
      <c r="A5" s="26" t="s">
        <v>37</v>
      </c>
      <c r="E5" s="26" t="s">
        <v>53</v>
      </c>
      <c r="F5" s="26">
        <v>0</v>
      </c>
      <c r="G5" s="26" t="s">
        <v>55</v>
      </c>
    </row>
    <row r="6" spans="1:9" ht="13.15" customHeight="1" x14ac:dyDescent="0.15">
      <c r="E6" s="26" t="s">
        <v>54</v>
      </c>
      <c r="F6" s="26">
        <v>0</v>
      </c>
    </row>
    <row r="7" spans="1:9" ht="13.15" customHeight="1" x14ac:dyDescent="0.15">
      <c r="E7" s="26" t="s">
        <v>55</v>
      </c>
      <c r="F7" s="26"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2" sqref="C2"/>
    </sheetView>
  </sheetViews>
  <sheetFormatPr defaultColWidth="8.875" defaultRowHeight="13.15" customHeight="1" x14ac:dyDescent="0.15"/>
  <cols>
    <col min="1" max="16384" width="8.875" style="26"/>
  </cols>
  <sheetData>
    <row r="1" spans="1:5" ht="13.15" customHeight="1" x14ac:dyDescent="0.15">
      <c r="A1" s="26" t="s">
        <v>38</v>
      </c>
      <c r="B1" s="26" t="s">
        <v>39</v>
      </c>
      <c r="C1" s="26" t="s">
        <v>40</v>
      </c>
      <c r="D1" s="26" t="s">
        <v>41</v>
      </c>
      <c r="E1" s="26" t="s">
        <v>42</v>
      </c>
    </row>
    <row r="2" spans="1:5" ht="13.15" customHeight="1" x14ac:dyDescent="0.15">
      <c r="A2" s="26" t="s">
        <v>90</v>
      </c>
      <c r="B2" s="26">
        <v>2700</v>
      </c>
      <c r="D2" s="26">
        <v>200</v>
      </c>
      <c r="E2" s="26">
        <v>0</v>
      </c>
    </row>
    <row r="3" spans="1:5" ht="13.15" customHeight="1" x14ac:dyDescent="0.15">
      <c r="A3" s="26" t="s">
        <v>92</v>
      </c>
      <c r="B3" s="26">
        <v>2700</v>
      </c>
      <c r="D3" s="26">
        <v>200</v>
      </c>
      <c r="E3" s="26"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説明</vt:lpstr>
      <vt:lpstr>確認</vt:lpstr>
      <vt:lpstr>入力</vt:lpstr>
      <vt:lpstr>リスト</vt:lpstr>
      <vt:lpstr>クラスデータ</vt:lpstr>
      <vt:lpstr>クラス</vt:lpstr>
      <vt:lpstr>クラスリスト</vt:lpstr>
      <vt:lpstr>交通第一希望</vt:lpstr>
      <vt:lpstr>交通第二希望</vt:lpstr>
      <vt:lpstr>申込方法</vt:lpstr>
      <vt:lpstr>池袋⇔会場往復バス_大人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natsuki koyama</dc:creator>
  <cp:lastModifiedBy>W.FUKADA(NEC)</cp:lastModifiedBy>
  <dcterms:created xsi:type="dcterms:W3CDTF">2014-02-25T04:55:29Z</dcterms:created>
  <dcterms:modified xsi:type="dcterms:W3CDTF">2014-03-29T12:37:26Z</dcterms:modified>
</cp:coreProperties>
</file>